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1'!$A$1:$H$318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94" i="40"/>
  <c r="H195" s="1"/>
  <c r="H196" s="1"/>
  <c r="H197" s="1"/>
  <c r="H198" s="1"/>
  <c r="H162"/>
  <c r="H163" s="1"/>
  <c r="H164" s="1"/>
  <c r="H165" s="1"/>
  <c r="F318" l="1"/>
  <c r="H8" l="1"/>
  <c r="H9" l="1"/>
  <c r="G318"/>
  <c r="H10" l="1"/>
  <c r="H11" s="1"/>
  <c r="H12" s="1"/>
  <c r="H13" s="1"/>
  <c r="H14" s="1"/>
  <c r="H15" s="1"/>
  <c r="H16" s="1"/>
  <c r="H17" s="1"/>
  <c r="H18" l="1"/>
  <c r="H19" s="1"/>
  <c r="H22" l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20"/>
  <c r="H21" s="1"/>
  <c r="H44" l="1"/>
  <c r="H45" s="1"/>
  <c r="H46" s="1"/>
  <c r="H47" s="1"/>
  <c r="H48" s="1"/>
  <c r="H49" s="1"/>
  <c r="H50" s="1"/>
  <c r="H51" l="1"/>
  <c r="H52" s="1"/>
  <c r="H53" s="1"/>
  <c r="H54" s="1"/>
  <c r="H55" s="1"/>
  <c r="H56" s="1"/>
  <c r="H57" s="1"/>
  <c r="H58" s="1"/>
  <c r="H59" s="1"/>
  <c r="H60" s="1"/>
  <c r="H61" s="1"/>
  <c r="H62" s="1"/>
  <c r="H63" s="1"/>
  <c r="H64" l="1"/>
  <c r="H65" s="1"/>
  <c r="H66" s="1"/>
  <c r="H67" s="1"/>
  <c r="H68" s="1"/>
  <c r="H69" s="1"/>
  <c r="H70" s="1"/>
  <c r="H71" l="1"/>
  <c r="H72" s="1"/>
  <c r="H73" s="1"/>
  <c r="H74" s="1"/>
  <c r="H75" s="1"/>
  <c r="H76" s="1"/>
  <c r="H77" s="1"/>
  <c r="H78" s="1"/>
  <c r="H79" s="1"/>
  <c r="H80" s="1"/>
  <c r="H81" s="1"/>
  <c r="H82" s="1"/>
  <c r="H83" s="1"/>
  <c r="H84" l="1"/>
  <c r="H85" s="1"/>
  <c r="H86" s="1"/>
  <c r="H87" s="1"/>
  <c r="H88" s="1"/>
  <c r="H89" s="1"/>
  <c r="H90" s="1"/>
  <c r="H91" l="1"/>
  <c r="H92" s="1"/>
  <c r="H93" s="1"/>
  <c r="H94" l="1"/>
  <c r="H95" l="1"/>
  <c r="H96" s="1"/>
  <c r="H97" s="1"/>
  <c r="H98" s="1"/>
  <c r="H99" s="1"/>
  <c r="H100" s="1"/>
  <c r="H101" s="1"/>
  <c r="H102" s="1"/>
  <c r="H103" l="1"/>
  <c r="H104" s="1"/>
  <c r="H105" s="1"/>
  <c r="H106" s="1"/>
  <c r="H107" s="1"/>
  <c r="H108" s="1"/>
  <c r="H109" s="1"/>
  <c r="H110" s="1"/>
  <c r="H111" s="1"/>
  <c r="H112" l="1"/>
  <c r="H113" s="1"/>
  <c r="H114" s="1"/>
  <c r="H115" s="1"/>
  <c r="H116" l="1"/>
  <c r="H117" s="1"/>
  <c r="H118" s="1"/>
  <c r="H119" l="1"/>
  <c r="H120" l="1"/>
  <c r="H121" l="1"/>
  <c r="H122" s="1"/>
  <c r="H123" s="1"/>
  <c r="H124" s="1"/>
  <c r="H125" s="1"/>
  <c r="H126" s="1"/>
  <c r="H127" l="1"/>
  <c r="H128" s="1"/>
  <c r="H129" s="1"/>
  <c r="H130" s="1"/>
  <c r="H131" s="1"/>
  <c r="H132" s="1"/>
  <c r="H133" s="1"/>
  <c r="H134" s="1"/>
  <c r="H135" l="1"/>
  <c r="H136" s="1"/>
  <c r="H137" s="1"/>
  <c r="H138" l="1"/>
  <c r="H139" s="1"/>
  <c r="H140" s="1"/>
  <c r="H141" l="1"/>
  <c r="H142" s="1"/>
  <c r="H143" s="1"/>
  <c r="H144" s="1"/>
  <c r="H145" s="1"/>
  <c r="H146" s="1"/>
  <c r="H149" l="1"/>
  <c r="H150" s="1"/>
  <c r="H151" s="1"/>
  <c r="H152" s="1"/>
  <c r="H153" s="1"/>
  <c r="H154" s="1"/>
  <c r="H155" s="1"/>
  <c r="H156" s="1"/>
  <c r="H157" s="1"/>
  <c r="H147"/>
  <c r="H148" s="1"/>
  <c r="H166" l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58"/>
  <c r="H159" s="1"/>
  <c r="H160" s="1"/>
  <c r="H161" s="1"/>
  <c r="H183" l="1"/>
  <c r="H184" s="1"/>
  <c r="H185" s="1"/>
  <c r="H186" s="1"/>
  <c r="H187" s="1"/>
  <c r="H188" s="1"/>
  <c r="H189" s="1"/>
  <c r="H190" s="1"/>
  <c r="H191" s="1"/>
  <c r="H192" s="1"/>
  <c r="H193" s="1"/>
  <c r="H199" s="1"/>
  <c r="H200" s="1"/>
  <c r="H201" l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8" s="1"/>
  <c r="H314" l="1"/>
  <c r="H315" s="1"/>
  <c r="H316" s="1"/>
  <c r="H317" s="1"/>
</calcChain>
</file>

<file path=xl/sharedStrings.xml><?xml version="1.0" encoding="utf-8"?>
<sst xmlns="http://schemas.openxmlformats.org/spreadsheetml/2006/main" count="1252" uniqueCount="487">
  <si>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</si>
  <si>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</si>
  <si>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</si>
  <si>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</si>
  <si>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</si>
  <si>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</si>
  <si>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</si>
  <si>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</si>
  <si>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</si>
  <si>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</si>
  <si>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</si>
  <si>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</si>
  <si>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</si>
  <si>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</si>
  <si>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</si>
  <si>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</si>
  <si>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</si>
  <si>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</si>
  <si>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</si>
  <si>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</si>
  <si>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</si>
  <si>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</si>
  <si>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</si>
  <si>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</si>
  <si>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</si>
  <si>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</si>
  <si>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</si>
  <si>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</si>
  <si>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</si>
  <si>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</si>
  <si>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</si>
  <si>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</si>
  <si>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</si>
  <si>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</si>
  <si>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</si>
  <si>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</si>
  <si>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</si>
  <si>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</si>
  <si>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</si>
  <si>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</si>
  <si>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</si>
  <si>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</si>
  <si>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</si>
  <si>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</si>
  <si>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</si>
  <si>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</si>
  <si>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</si>
  <si>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</si>
  <si>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</si>
  <si>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</si>
  <si>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</si>
  <si>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</si>
  <si>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</si>
  <si>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</si>
  <si>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</si>
  <si>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</si>
  <si>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</si>
  <si>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</si>
  <si>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</si>
  <si>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</si>
  <si>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</si>
  <si>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</si>
  <si>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</si>
  <si>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</si>
  <si>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</si>
  <si>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</si>
  <si>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</si>
  <si>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</si>
  <si>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</si>
  <si>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</si>
  <si>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</si>
  <si>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</si>
  <si>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</si>
  <si>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</si>
  <si>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</si>
  <si>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</si>
  <si>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</si>
  <si>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</si>
  <si>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</si>
  <si>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</si>
  <si>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</si>
  <si>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</si>
  <si>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</si>
  <si>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</si>
  <si>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</si>
  <si>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</si>
  <si>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</si>
  <si>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</si>
  <si>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</si>
  <si>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</si>
  <si>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</si>
  <si>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</si>
  <si>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</si>
  <si>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</si>
  <si>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</si>
  <si>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</si>
  <si>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</si>
  <si>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</si>
  <si>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</si>
  <si>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</si>
  <si>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</si>
  <si>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</si>
  <si>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</si>
  <si>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</si>
  <si>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</si>
  <si>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S/N</t>
  </si>
  <si>
    <t>MATERIAL DE LIMPEZA</t>
  </si>
  <si>
    <t>MATERIAL HOSPITALAR</t>
  </si>
  <si>
    <t>TARIFAS BANCARIAS</t>
  </si>
  <si>
    <t>1.1 Salários</t>
  </si>
  <si>
    <t>PAGAMENTO SALARIO</t>
  </si>
  <si>
    <t>FOLHA</t>
  </si>
  <si>
    <t>1.3.1 Alimentação</t>
  </si>
  <si>
    <t>BENEFICIOS</t>
  </si>
  <si>
    <t>TED ABEDESC ASSOC. BENEFICENTE / PAGAMENTO FGTS</t>
  </si>
  <si>
    <t>PAGAMENTO DE TITULO PRO VIDA / SERV. OCUPACIONAIS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</si>
  <si>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</si>
  <si>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</si>
  <si>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</si>
  <si>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</si>
  <si>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</si>
  <si>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</si>
  <si>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</si>
  <si>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</si>
  <si>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</si>
  <si>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</si>
  <si>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</si>
  <si>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</si>
  <si>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</si>
  <si>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</si>
  <si>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</si>
  <si>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</si>
  <si>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</si>
  <si>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</si>
  <si>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</si>
  <si>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</si>
  <si>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</si>
  <si>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</si>
  <si>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</si>
  <si>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</si>
  <si>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</si>
  <si>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</si>
  <si>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</si>
  <si>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</si>
  <si>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</si>
  <si>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</si>
  <si>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</si>
  <si>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</si>
  <si>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</si>
  <si>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</si>
  <si>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</si>
  <si>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</si>
  <si>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</si>
  <si>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</si>
  <si>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</si>
  <si>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</si>
  <si>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</si>
  <si>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</si>
  <si>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</si>
  <si>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</si>
  <si>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</si>
  <si>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</si>
  <si>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</si>
  <si>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</si>
  <si>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</si>
  <si>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</si>
  <si>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</si>
  <si>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</si>
  <si>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</si>
  <si>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</si>
  <si>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</si>
  <si>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</si>
  <si>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</si>
  <si>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</si>
  <si>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</si>
  <si>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GILBERTO MADEIRA</t>
  </si>
  <si>
    <t>PAG. MÉDICO DR. WALTER TOSHIYUKI EZAKI</t>
  </si>
  <si>
    <t>PAG. MÉDICO DR. JOSE HENRIQUE RAMOS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</si>
  <si>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</si>
  <si>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</si>
  <si>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</si>
  <si>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</si>
  <si>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</si>
  <si>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</si>
  <si>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</si>
  <si>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</si>
  <si>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</si>
  <si>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</si>
  <si>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</si>
  <si>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</si>
  <si>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</si>
  <si>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</si>
  <si>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</si>
  <si>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</si>
  <si>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</si>
  <si>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</si>
  <si>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</si>
  <si>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</si>
  <si>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</si>
  <si>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</si>
  <si>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</si>
  <si>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</si>
  <si>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12.2 Caixinha</t>
  </si>
  <si>
    <t>CAIXINHA</t>
  </si>
  <si>
    <t>TED ISABELA RIBEIRO GOBBO / CAIXINHA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</si>
  <si>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</si>
  <si>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</si>
  <si>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</si>
  <si>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</si>
  <si>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</si>
  <si>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</si>
  <si>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</si>
  <si>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</si>
  <si>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</si>
  <si>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</si>
  <si>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ESCRITORIO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</si>
  <si>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</si>
  <si>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</si>
  <si>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</si>
  <si>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</si>
  <si>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</si>
  <si>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</si>
  <si>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</si>
  <si>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</si>
  <si>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</si>
  <si>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6.10 Serviços de Limpeza/Enf/Farmacia</t>
  </si>
  <si>
    <t>SERVIÇOS DE FARMACIA</t>
  </si>
  <si>
    <t>TED PEDRO HENRIQUE DA SILVA / SERVIÇOS DE FARMACIA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</si>
  <si>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</si>
  <si>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</si>
  <si>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</si>
  <si>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</si>
  <si>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</si>
  <si>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</si>
  <si>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</si>
  <si>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</si>
  <si>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</si>
  <si>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</si>
  <si>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</si>
  <si>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</si>
  <si>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</si>
  <si>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</si>
  <si>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6.7 Produção BPA</t>
  </si>
  <si>
    <t>BPA</t>
  </si>
  <si>
    <t>Coordenação Escala Médica</t>
  </si>
  <si>
    <t>6.12</t>
  </si>
  <si>
    <t>2.2 Uniformes e EPI'S</t>
  </si>
  <si>
    <t>UNIFORMES</t>
  </si>
  <si>
    <t>TED MSM TIT. ABEDESC / PAG. ALUGUEL ESCRITORIO</t>
  </si>
  <si>
    <t>7.2 Locação Aluguel / Dosimetros</t>
  </si>
  <si>
    <t>ALUGUEL ESCRITORIO</t>
  </si>
  <si>
    <t>PAG. MÉDICO DR. LUIS PAULO SENISE</t>
  </si>
  <si>
    <t>PAG. MÉDICO DR. CLAUDIO - ENJOI &amp; ENJOI</t>
  </si>
  <si>
    <t>PAGAMENTO DE TITULO CIRURGIA / MAT. HOSPITALAR</t>
  </si>
  <si>
    <t>2.5 Material Hospitalar / EPIS</t>
  </si>
  <si>
    <t>SERVIÇOS DE RADIOLOGIA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</si>
  <si>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</si>
  <si>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</si>
  <si>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</si>
  <si>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</si>
  <si>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</si>
  <si>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</si>
  <si>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</si>
  <si>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</si>
  <si>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</si>
  <si>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</si>
  <si>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</si>
  <si>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</si>
  <si>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</si>
  <si>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</si>
  <si>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</si>
  <si>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</si>
  <si>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</si>
  <si>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</si>
  <si>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</si>
  <si>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</si>
  <si>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</si>
  <si>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4.1 Material de Ecritorio</t>
  </si>
  <si>
    <t>PAG. MÉDICO DR. ANA CAROLINA PONTARA</t>
  </si>
  <si>
    <t>PAG. MÉDICO DR. LARISSA YURI</t>
  </si>
  <si>
    <t>1.3 Encargos</t>
  </si>
  <si>
    <t>INSS</t>
  </si>
  <si>
    <t>TED ABEDESC TIT. / PAGAMENTO INSS FUNCIONARIOS</t>
  </si>
  <si>
    <t>TED ABEDESC TIT. / PAGAMENTO IRRF FUNCIONARIOS</t>
  </si>
  <si>
    <t>PAGAMENTO DE TITULO CIRURGIA / MAT. HOSPITALAR 3-3</t>
  </si>
  <si>
    <t>TED MESMA TIT. ABEDESC / IMPOSTOS NF MÉDICOS</t>
  </si>
  <si>
    <t>PAG. MÉDICO DR. IEVA NOBRE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</si>
  <si>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</si>
  <si>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</si>
  <si>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</si>
  <si>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</si>
  <si>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</si>
  <si>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</si>
  <si>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</si>
  <si>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</si>
  <si>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</si>
  <si>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</si>
  <si>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</si>
  <si>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</si>
  <si>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</si>
  <si>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</si>
  <si>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</si>
  <si>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</si>
  <si>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</si>
  <si>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</si>
  <si>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</si>
  <si>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</si>
  <si>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</si>
  <si>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</si>
  <si>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</si>
  <si>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</si>
  <si>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</si>
  <si>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</si>
  <si>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</si>
  <si>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</si>
  <si>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</si>
  <si>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</si>
  <si>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</si>
  <si>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</si>
  <si>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</si>
  <si>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</si>
  <si>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</si>
  <si>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</si>
  <si>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</si>
  <si>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</si>
  <si>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>TED FERNANDO CESAR IXI / PREST. SERV. BPA</t>
  </si>
  <si>
    <t xml:space="preserve">TED LABERSAN LAB. ANALISES CLINICAS  </t>
  </si>
  <si>
    <t>TED AURI MENDONÇA FILHO / MAT. DE LIMPEZA</t>
  </si>
  <si>
    <t>7.1 Locação de Raio X</t>
  </si>
  <si>
    <t>RAIO X</t>
  </si>
  <si>
    <t>TED INOVAMED SERV. / LOCAÇÃO RAIO X</t>
  </si>
  <si>
    <t>PAG. MÉDICO DR. FERNANDA ALONSO WALTER</t>
  </si>
  <si>
    <t>PAG. MÉDICO LETICIA ZANATA</t>
  </si>
  <si>
    <t>PAG. MÉDICO NATALIA LIMA BRANDINI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</si>
  <si>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</si>
  <si>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</si>
  <si>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</si>
  <si>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</si>
  <si>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</si>
  <si>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</si>
  <si>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NF 183295</t>
  </si>
  <si>
    <t>Encargos Sociais - INSS + INSS PATRONAL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</si>
  <si>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</si>
  <si>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</si>
  <si>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</si>
  <si>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</si>
  <si>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</si>
  <si>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</si>
  <si>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</si>
  <si>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</si>
  <si>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</si>
  <si>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</si>
  <si>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</si>
  <si>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TED ELIEL ISAC BATISTA/ SERVIÇOS DE FARMACIA</t>
  </si>
  <si>
    <t>TED MARIANA SARTORI MAGNONI / SERVIÇOS DE FARMACIA</t>
  </si>
  <si>
    <t>NF 16284</t>
  </si>
  <si>
    <t>TED MD IMAGENS E DIAGNOSTICOS / SERV. RADIOLOGIA</t>
  </si>
  <si>
    <t>NF 183952</t>
  </si>
  <si>
    <t>PAGAMENTO DE TITULO MICROMAP / MAT. DE INFORMATICA</t>
  </si>
  <si>
    <t>PAG. MÉDICO DR. LEAL FEITOSA - FAISSON</t>
  </si>
  <si>
    <t>NF 221</t>
  </si>
  <si>
    <t>PAG. MÉDICO DR. LUCIANA NASCIMENTO</t>
  </si>
  <si>
    <t>PAG. MÉDICO DR. T A S SERV. MÉDICOS - TATIANE</t>
  </si>
  <si>
    <t>PAG. MÉDICO DR. AFMAN - FROMETA E GONZALEZ</t>
  </si>
  <si>
    <t>PAGAMENTO DE TITULO EFISA ELETRO / MAT. MANUTENÇÃO</t>
  </si>
  <si>
    <t>MÊS DE REFERÊNCIA: MARÇO / 2023 - PERÍODO DE 01.03.2023 A 31.03.2023</t>
  </si>
  <si>
    <t>PRESTAÇÃO DE CONTAS MARÇO - 2023</t>
  </si>
  <si>
    <t>RECEB. REF. CHAMAMENTO PÚBLICO  003/2022 - REF.: FEVEREIRO.2023</t>
  </si>
  <si>
    <t>MÊS DE REFERÊNCIA:  MARÇO / 2023</t>
  </si>
  <si>
    <t>RECEITAS X DESPESAS DETALHADAS - MARÇO - 2023 - CONCILIAÇÃO BANCÁRIA</t>
  </si>
  <si>
    <t>TOTAL DE DESPESAS MÊS DE MARÇO / 2023</t>
  </si>
  <si>
    <t>TED RICARDO VIANA / MANUT. AR CONDICIONADO 2-2</t>
  </si>
  <si>
    <t>PAGAMENTO FÉRIAS JAQUELINE DE MIRANDA MARTINS</t>
  </si>
  <si>
    <t>PAGAMENTO FÉRIAS JAQUELINE ESTEVO GRAMALIA</t>
  </si>
  <si>
    <t>PAGAMENTO FÉRIAS THIAGO VIDOR CAMILOTTI</t>
  </si>
  <si>
    <t>PAGAMENTO FÉRIAS VANIA ANTUNES BATISTA</t>
  </si>
  <si>
    <t>PAGAMENTO FÉRIAS WELLINGTON JOSE SINGOLANI</t>
  </si>
  <si>
    <t>TED CRISTIAN DEPIZZOL / MANUTENÇÃO GERADOR</t>
  </si>
  <si>
    <t>NF 134</t>
  </si>
  <si>
    <t>PAGAMENTO DE TITULO CONSULT / MANUT. EQUIP. HOSP</t>
  </si>
  <si>
    <t>PAGAMENTO DE TITULO MICROMAP / MAT. INFORMATICA 1-2</t>
  </si>
  <si>
    <t>PAGAMENTO DE TITULO CIRURGIA / MAT. HOSPITALAR 2-2</t>
  </si>
  <si>
    <t>NF 3065</t>
  </si>
  <si>
    <t>NF 16340</t>
  </si>
  <si>
    <t>NF 098</t>
  </si>
  <si>
    <t>PAG. FUNCIONARIOS - GRAZIELE CAMPIDELI BUENO</t>
  </si>
  <si>
    <t>TED LUIZ ANDRÉ MAZEI DE SANTANA / PREST. SERV. RH</t>
  </si>
  <si>
    <t>PAGAMENTO DE TITULO MAJONI / MASCARAS 1-3</t>
  </si>
  <si>
    <t>PAGAMENTO DE TITULO VUOLO E CIA / MAT. MANUTENÇÃO</t>
  </si>
  <si>
    <t>TED AUTMED EQUIP MED. / RECARGA OXIGENIO</t>
  </si>
  <si>
    <t>NF 2390</t>
  </si>
  <si>
    <t>NF 79957</t>
  </si>
  <si>
    <t>NF 5342</t>
  </si>
  <si>
    <t>NF 5356</t>
  </si>
  <si>
    <t>PAGAMENTO DE TITULO MEDSYSTEM / EQUIP. HOSPT 2-3</t>
  </si>
  <si>
    <t>PAGAMENTO DE TITULO MAGRAF / MATERIAL GRAFICO 1-2</t>
  </si>
  <si>
    <t>PAGAMENTO DE TITULO CIRURGIA / MAT. HOSPITALAR 1-3</t>
  </si>
  <si>
    <t>NF 14688</t>
  </si>
  <si>
    <t>NF 185467</t>
  </si>
  <si>
    <t>NF 185900</t>
  </si>
  <si>
    <t>TARIFA PACOTE SERVIÇOS</t>
  </si>
  <si>
    <t>NF 196</t>
  </si>
  <si>
    <t>NF 5816</t>
  </si>
  <si>
    <t>NF 1428</t>
  </si>
  <si>
    <t>CRÉDITO PREF. S CRUZ DO RIO PARDO (FEVEREIRO.2023)</t>
  </si>
  <si>
    <t>TED EDER MAURICIO NICOLETTO / MAT. MANUTENÇÃO</t>
  </si>
  <si>
    <t>PAGAMENTO DE TITULO MEDSYSTEM / CADEIRA DE RODA 3-3</t>
  </si>
  <si>
    <t>PAGAMENTO DE TITULO MEDSYSTEM / BALANÇA DIGITAL 3-3</t>
  </si>
  <si>
    <t>TED BUSCARINI SUPRIMENTOS / MANUT. INFORMATICA</t>
  </si>
  <si>
    <t>PAGAMENTO DE TITULO BRISA / UNIFORMES 3-3</t>
  </si>
  <si>
    <t>TED SOROMED MARILIA / MATERIAL HOSPITALAR</t>
  </si>
  <si>
    <t>NF 144</t>
  </si>
  <si>
    <t>NF 16123</t>
  </si>
  <si>
    <t>NF 16122</t>
  </si>
  <si>
    <t>NF 184588</t>
  </si>
  <si>
    <t>NF 721</t>
  </si>
  <si>
    <t>NF 1029</t>
  </si>
  <si>
    <t>NF 137</t>
  </si>
  <si>
    <t>NF 18326</t>
  </si>
  <si>
    <t>NF 19941</t>
  </si>
  <si>
    <t>NF 58</t>
  </si>
  <si>
    <t>NF 845</t>
  </si>
  <si>
    <t>NF 333</t>
  </si>
  <si>
    <t>NF 98</t>
  </si>
  <si>
    <t>NF 13198</t>
  </si>
  <si>
    <t>NF 2521</t>
  </si>
  <si>
    <t>NF 3965</t>
  </si>
  <si>
    <t>PAGAMENTO FÉRIAS ISABELA RIBEIRO GOBBO</t>
  </si>
  <si>
    <t>TED SOROMED MARILLIA / MAT. HOSPITALAR</t>
  </si>
  <si>
    <t>NF 16350</t>
  </si>
  <si>
    <t>NF 675646</t>
  </si>
  <si>
    <t>NF 18946</t>
  </si>
  <si>
    <t>NF 37461</t>
  </si>
  <si>
    <t>NF 44</t>
  </si>
  <si>
    <t>NF 63</t>
  </si>
  <si>
    <t>NF 55</t>
  </si>
  <si>
    <t>NF 148</t>
  </si>
  <si>
    <t>NF 356</t>
  </si>
  <si>
    <t>NF 71</t>
  </si>
  <si>
    <t>RPA</t>
  </si>
  <si>
    <t>NF 225</t>
  </si>
  <si>
    <t>NF 7-1</t>
  </si>
  <si>
    <t>NF 19</t>
  </si>
  <si>
    <t>NF 26</t>
  </si>
  <si>
    <t>NF 101-1</t>
  </si>
  <si>
    <t>NF 102</t>
  </si>
  <si>
    <t>NF 20</t>
  </si>
  <si>
    <t>NF 776</t>
  </si>
  <si>
    <t>NF 5</t>
  </si>
  <si>
    <t>PAGAMENTO DE TITULO DARF / IRRF FÉRIAS TASSIA FERREIRA</t>
  </si>
  <si>
    <t>PAGAMENTO DE TITULO DARF / IRRF FÉRIAS LUCIANA ALM.</t>
  </si>
  <si>
    <t>TED ARMARINHOS 3 PATETAS / MATERIAL DE ESCRITORIO</t>
  </si>
  <si>
    <t>TARIFA PAG. FORNC. CRÉDITO CONTA</t>
  </si>
  <si>
    <t>NF 140</t>
  </si>
  <si>
    <t>NF 5386</t>
  </si>
  <si>
    <t>NF 56285</t>
  </si>
  <si>
    <t>PAG MÉDICO SILAS ZAMBALDI GARCIA</t>
  </si>
  <si>
    <t>PAG. MÉDICO DR. MAX NOGUEIRA</t>
  </si>
  <si>
    <t>NF 23</t>
  </si>
  <si>
    <t>NF 331</t>
  </si>
  <si>
    <t>NF 304</t>
  </si>
  <si>
    <t>NF 8656</t>
  </si>
  <si>
    <t>NF 37513</t>
  </si>
  <si>
    <t>PAGAMENTO DE TITULO SUPERMED / MAT. HOSPITALAR 1-2</t>
  </si>
  <si>
    <t>NF 158557</t>
  </si>
  <si>
    <t>NF 474271</t>
  </si>
  <si>
    <t>NF 7423</t>
  </si>
  <si>
    <t>PAGAMENTO DE TITULO GTR COMERCIO / MAT. ESCRITORIO</t>
  </si>
  <si>
    <t>TED BRIC MANUTENÇÃO E REPARAÇÃO / MAT. PREDIAL</t>
  </si>
  <si>
    <t>PAGAMENTO DE TITULO BELL LIMP / MAT. DE LIMPEZA</t>
  </si>
  <si>
    <t>NF 27246</t>
  </si>
  <si>
    <t>NF 1551</t>
  </si>
  <si>
    <t>NF 13063</t>
  </si>
  <si>
    <t>TED STERILE VITTA / ESTERILIZAÇÃO</t>
  </si>
  <si>
    <t>NF 133647-1</t>
  </si>
  <si>
    <t>NF 477596</t>
  </si>
  <si>
    <t>NF 99</t>
  </si>
  <si>
    <t>NF 186452</t>
  </si>
  <si>
    <t>PAGAMENTO FÉRIAS - SUELI YAMAGAMI VIEIRA</t>
  </si>
  <si>
    <t>PAGAMENTO FÉRIAS - CAROLINA CARVALHO CORDEIRO</t>
  </si>
  <si>
    <t>PAGAMENTO FÉRIAS - DANIELA DE FATIMA PEREIRA</t>
  </si>
  <si>
    <t>PAGAMENTO FÉRIAS - ISABELA BIAZOTI PEGORER</t>
  </si>
  <si>
    <t>PAGAMENTO FÉRIAS - LIZIANE CRISTINA LEITE</t>
  </si>
  <si>
    <t>PAGAMENTO FÉRIAS - RENAN GARCIA DE MIRANDA</t>
  </si>
  <si>
    <t>NF 5408</t>
  </si>
  <si>
    <t>NF 3985</t>
  </si>
  <si>
    <t>NF 799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</si>
</sst>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0" fontId="5" fillId="4" borderId="0" xfId="0" applyFont="1" applyFill="1" applyBorder="1"/>
    <xf numFmtId="43" fontId="5" fillId="4" borderId="0" xfId="0" applyNumberFormat="1" applyFont="1" applyFill="1" applyBorder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0" borderId="17" xfId="3" applyFont="1" applyBorder="1" applyAlignment="1"/>
    <xf numFmtId="0" fontId="11" fillId="0" borderId="14" xfId="3" applyFont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opLeftCell="A193" zoomScaleNormal="100" zoomScaleSheetLayoutView="70" workbookViewId="0">
      <selection activeCell="E91" sqref="E91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3" t="s">
        <v>41</v>
      </c>
      <c r="B1" s="64"/>
      <c r="C1" s="64"/>
      <c r="D1" s="64"/>
      <c r="E1" s="64"/>
      <c r="F1" s="64"/>
      <c r="G1" s="64"/>
    </row>
    <row r="2" spans="1:9" ht="16.5">
      <c r="A2" s="63" t="s">
        <v>179</v>
      </c>
      <c r="B2" s="64"/>
      <c r="C2" s="64"/>
      <c r="D2" s="64"/>
      <c r="E2" s="64"/>
      <c r="F2" s="64"/>
      <c r="G2" s="64"/>
    </row>
    <row r="3" spans="1:9" ht="16.5">
      <c r="A3" s="63" t="s">
        <v>368</v>
      </c>
      <c r="B3" s="64"/>
      <c r="C3" s="64"/>
      <c r="D3" s="64"/>
      <c r="E3" s="64"/>
      <c r="F3" s="64"/>
      <c r="G3" s="64"/>
    </row>
    <row r="4" spans="1:9" ht="18.75" thickBot="1">
      <c r="A4" s="13"/>
      <c r="B4" s="13"/>
      <c r="C4" s="13"/>
      <c r="D4" s="14"/>
      <c r="E4" s="14"/>
      <c r="F4" s="14"/>
      <c r="G4" s="14"/>
    </row>
    <row r="5" spans="1:9" ht="17.45" customHeight="1" thickBot="1">
      <c r="A5" s="65" t="s">
        <v>369</v>
      </c>
      <c r="B5" s="66"/>
      <c r="C5" s="66"/>
      <c r="D5" s="66"/>
      <c r="E5" s="66"/>
      <c r="F5" s="66"/>
      <c r="G5" s="66"/>
      <c r="H5" s="67"/>
    </row>
    <row r="6" spans="1:9" ht="17.45" customHeight="1" thickBot="1">
      <c r="A6" s="65"/>
      <c r="B6" s="68"/>
      <c r="C6" s="68"/>
      <c r="D6" s="62"/>
      <c r="E6" s="62"/>
      <c r="F6" s="62"/>
      <c r="G6" s="9" t="s">
        <v>83</v>
      </c>
      <c r="H6" s="10">
        <v>329.53</v>
      </c>
    </row>
    <row r="7" spans="1:9" ht="17.45" customHeight="1" thickBot="1">
      <c r="A7" s="12" t="s">
        <v>84</v>
      </c>
      <c r="B7" s="12" t="s">
        <v>101</v>
      </c>
      <c r="C7" s="12" t="s">
        <v>102</v>
      </c>
      <c r="D7" s="12" t="s">
        <v>85</v>
      </c>
      <c r="E7" s="12" t="s">
        <v>103</v>
      </c>
      <c r="F7" s="15" t="s">
        <v>86</v>
      </c>
      <c r="G7" s="15" t="s">
        <v>87</v>
      </c>
      <c r="H7" s="15" t="s">
        <v>116</v>
      </c>
    </row>
    <row r="8" spans="1:9" ht="17.45" customHeight="1">
      <c r="A8" s="25">
        <v>44986</v>
      </c>
      <c r="B8" s="11" t="s">
        <v>104</v>
      </c>
      <c r="C8" s="11" t="s">
        <v>104</v>
      </c>
      <c r="D8" s="21" t="s">
        <v>95</v>
      </c>
      <c r="E8" s="22"/>
      <c r="F8" s="23">
        <v>30000</v>
      </c>
      <c r="G8" s="23"/>
      <c r="H8" s="57">
        <f>H6+F8-G8</f>
        <v>30329.53</v>
      </c>
      <c r="I8" s="5"/>
    </row>
    <row r="9" spans="1:9" ht="17.45" customHeight="1">
      <c r="A9" s="25">
        <v>44986</v>
      </c>
      <c r="B9" s="11" t="s">
        <v>210</v>
      </c>
      <c r="C9" s="11" t="s">
        <v>211</v>
      </c>
      <c r="D9" s="21" t="s">
        <v>371</v>
      </c>
      <c r="E9" s="22" t="s">
        <v>360</v>
      </c>
      <c r="F9" s="23"/>
      <c r="G9" s="23">
        <v>987.5</v>
      </c>
      <c r="H9" s="24">
        <f>H8+F9-G9</f>
        <v>29342.03</v>
      </c>
      <c r="I9" s="5"/>
    </row>
    <row r="10" spans="1:9" ht="17.45" customHeight="1">
      <c r="A10" s="25">
        <v>44986</v>
      </c>
      <c r="B10" s="11" t="s">
        <v>200</v>
      </c>
      <c r="C10" s="26" t="s">
        <v>201</v>
      </c>
      <c r="D10" s="21" t="s">
        <v>372</v>
      </c>
      <c r="E10" s="22" t="s">
        <v>105</v>
      </c>
      <c r="F10" s="23"/>
      <c r="G10" s="23">
        <v>3183.97</v>
      </c>
      <c r="H10" s="24">
        <f t="shared" ref="H10:H21" si="0">H9+F10-G10</f>
        <v>26158.059999999998</v>
      </c>
      <c r="I10" s="5"/>
    </row>
    <row r="11" spans="1:9" ht="17.45" customHeight="1">
      <c r="A11" s="25">
        <v>44986</v>
      </c>
      <c r="B11" s="11" t="s">
        <v>200</v>
      </c>
      <c r="C11" s="26" t="s">
        <v>201</v>
      </c>
      <c r="D11" s="21" t="s">
        <v>373</v>
      </c>
      <c r="E11" s="22" t="s">
        <v>105</v>
      </c>
      <c r="F11" s="23"/>
      <c r="G11" s="23">
        <v>4688.7299999999996</v>
      </c>
      <c r="H11" s="24">
        <f t="shared" si="0"/>
        <v>21469.329999999998</v>
      </c>
      <c r="I11" s="5"/>
    </row>
    <row r="12" spans="1:9" ht="17.45" customHeight="1">
      <c r="A12" s="25">
        <v>44986</v>
      </c>
      <c r="B12" s="11" t="s">
        <v>200</v>
      </c>
      <c r="C12" s="26" t="s">
        <v>201</v>
      </c>
      <c r="D12" s="21" t="s">
        <v>374</v>
      </c>
      <c r="E12" s="22" t="s">
        <v>105</v>
      </c>
      <c r="F12" s="23"/>
      <c r="G12" s="23">
        <v>3983.05</v>
      </c>
      <c r="H12" s="24">
        <f t="shared" si="0"/>
        <v>17486.28</v>
      </c>
      <c r="I12" s="5"/>
    </row>
    <row r="13" spans="1:9" ht="17.45" customHeight="1">
      <c r="A13" s="25">
        <v>44986</v>
      </c>
      <c r="B13" s="11" t="s">
        <v>200</v>
      </c>
      <c r="C13" s="26" t="s">
        <v>201</v>
      </c>
      <c r="D13" s="21" t="s">
        <v>375</v>
      </c>
      <c r="E13" s="22" t="s">
        <v>105</v>
      </c>
      <c r="F13" s="23"/>
      <c r="G13" s="23">
        <v>3117.59</v>
      </c>
      <c r="H13" s="24">
        <f t="shared" si="0"/>
        <v>14368.689999999999</v>
      </c>
      <c r="I13" s="5"/>
    </row>
    <row r="14" spans="1:9" ht="17.45" customHeight="1">
      <c r="A14" s="25">
        <v>44986</v>
      </c>
      <c r="B14" s="11" t="s">
        <v>200</v>
      </c>
      <c r="C14" s="26" t="s">
        <v>201</v>
      </c>
      <c r="D14" s="21" t="s">
        <v>376</v>
      </c>
      <c r="E14" s="22" t="s">
        <v>105</v>
      </c>
      <c r="F14" s="23"/>
      <c r="G14" s="23">
        <v>2246.3200000000002</v>
      </c>
      <c r="H14" s="24">
        <f t="shared" si="0"/>
        <v>12122.369999999999</v>
      </c>
      <c r="I14" s="5"/>
    </row>
    <row r="15" spans="1:9" ht="17.45" customHeight="1">
      <c r="A15" s="25">
        <v>44986</v>
      </c>
      <c r="B15" s="11" t="s">
        <v>210</v>
      </c>
      <c r="C15" s="11" t="s">
        <v>211</v>
      </c>
      <c r="D15" s="21" t="s">
        <v>377</v>
      </c>
      <c r="E15" s="22" t="s">
        <v>378</v>
      </c>
      <c r="F15" s="23"/>
      <c r="G15" s="23">
        <v>365</v>
      </c>
      <c r="H15" s="24">
        <f t="shared" si="0"/>
        <v>11757.369999999999</v>
      </c>
      <c r="I15" s="5"/>
    </row>
    <row r="16" spans="1:9" s="6" customFormat="1" ht="17.45" customHeight="1">
      <c r="A16" s="25">
        <v>44987</v>
      </c>
      <c r="B16" s="11" t="s">
        <v>210</v>
      </c>
      <c r="C16" s="11" t="s">
        <v>211</v>
      </c>
      <c r="D16" s="21" t="s">
        <v>379</v>
      </c>
      <c r="E16" s="22" t="s">
        <v>382</v>
      </c>
      <c r="F16" s="23"/>
      <c r="G16" s="23">
        <v>1032.3499999999999</v>
      </c>
      <c r="H16" s="24">
        <f t="shared" si="0"/>
        <v>10725.019999999999</v>
      </c>
      <c r="I16" s="7"/>
    </row>
    <row r="17" spans="1:9" ht="17.45" customHeight="1">
      <c r="A17" s="25">
        <v>44987</v>
      </c>
      <c r="B17" s="11" t="s">
        <v>343</v>
      </c>
      <c r="C17" s="11" t="s">
        <v>342</v>
      </c>
      <c r="D17" s="21" t="s">
        <v>380</v>
      </c>
      <c r="E17" s="22" t="s">
        <v>383</v>
      </c>
      <c r="F17" s="23"/>
      <c r="G17" s="23">
        <v>582.5</v>
      </c>
      <c r="H17" s="24">
        <f t="shared" si="0"/>
        <v>10142.519999999999</v>
      </c>
      <c r="I17" s="5"/>
    </row>
    <row r="18" spans="1:9" ht="17.45" customHeight="1">
      <c r="A18" s="25">
        <v>44987</v>
      </c>
      <c r="B18" s="11" t="s">
        <v>225</v>
      </c>
      <c r="C18" s="26" t="s">
        <v>255</v>
      </c>
      <c r="D18" s="21" t="s">
        <v>356</v>
      </c>
      <c r="E18" s="22" t="s">
        <v>384</v>
      </c>
      <c r="F18" s="23"/>
      <c r="G18" s="23">
        <v>1650</v>
      </c>
      <c r="H18" s="24">
        <f t="shared" si="0"/>
        <v>8492.5199999999986</v>
      </c>
      <c r="I18" s="5"/>
    </row>
    <row r="19" spans="1:9" ht="17.45" customHeight="1">
      <c r="A19" s="25">
        <v>44987</v>
      </c>
      <c r="B19" s="11" t="s">
        <v>183</v>
      </c>
      <c r="C19" s="11" t="s">
        <v>107</v>
      </c>
      <c r="D19" s="21" t="s">
        <v>381</v>
      </c>
      <c r="E19" s="22" t="s">
        <v>357</v>
      </c>
      <c r="F19" s="23"/>
      <c r="G19" s="23">
        <v>1139.18</v>
      </c>
      <c r="H19" s="24">
        <f t="shared" si="0"/>
        <v>7353.3399999999983</v>
      </c>
      <c r="I19" s="5"/>
    </row>
    <row r="20" spans="1:9" ht="17.45" customHeight="1">
      <c r="A20" s="25">
        <v>44988</v>
      </c>
      <c r="B20" s="11" t="s">
        <v>104</v>
      </c>
      <c r="C20" s="11" t="s">
        <v>104</v>
      </c>
      <c r="D20" s="21" t="s">
        <v>95</v>
      </c>
      <c r="E20" s="22"/>
      <c r="F20" s="23">
        <v>170000</v>
      </c>
      <c r="G20" s="23"/>
      <c r="H20" s="24">
        <f t="shared" si="0"/>
        <v>177353.34</v>
      </c>
      <c r="I20" s="5"/>
    </row>
    <row r="21" spans="1:9" ht="17.45" customHeight="1">
      <c r="A21" s="25">
        <v>44988</v>
      </c>
      <c r="B21" s="11" t="s">
        <v>109</v>
      </c>
      <c r="C21" s="11" t="s">
        <v>110</v>
      </c>
      <c r="D21" s="21" t="s">
        <v>118</v>
      </c>
      <c r="E21" s="22" t="s">
        <v>111</v>
      </c>
      <c r="F21" s="23"/>
      <c r="G21" s="23">
        <v>2937</v>
      </c>
      <c r="H21" s="24">
        <f t="shared" si="0"/>
        <v>174416.34</v>
      </c>
      <c r="I21" s="5"/>
    </row>
    <row r="22" spans="1:9" ht="17.45" customHeight="1">
      <c r="A22" s="25">
        <v>44988</v>
      </c>
      <c r="B22" s="11" t="s">
        <v>109</v>
      </c>
      <c r="C22" s="11" t="s">
        <v>110</v>
      </c>
      <c r="D22" s="21" t="s">
        <v>119</v>
      </c>
      <c r="E22" s="22" t="s">
        <v>111</v>
      </c>
      <c r="F22" s="23"/>
      <c r="G22" s="23">
        <v>1590</v>
      </c>
      <c r="H22" s="24">
        <f t="shared" ref="H22:H72" si="1">H21+F22-G22</f>
        <v>172826.34</v>
      </c>
      <c r="I22" s="5"/>
    </row>
    <row r="23" spans="1:9" ht="17.45" customHeight="1">
      <c r="A23" s="25">
        <v>44988</v>
      </c>
      <c r="B23" s="11" t="s">
        <v>109</v>
      </c>
      <c r="C23" s="11" t="s">
        <v>110</v>
      </c>
      <c r="D23" s="21" t="s">
        <v>120</v>
      </c>
      <c r="E23" s="22" t="s">
        <v>111</v>
      </c>
      <c r="F23" s="23"/>
      <c r="G23" s="23">
        <v>3833</v>
      </c>
      <c r="H23" s="24">
        <f t="shared" si="1"/>
        <v>168993.34</v>
      </c>
      <c r="I23" s="5"/>
    </row>
    <row r="24" spans="1:9" ht="17.45" customHeight="1">
      <c r="A24" s="25">
        <v>44988</v>
      </c>
      <c r="B24" s="11" t="s">
        <v>109</v>
      </c>
      <c r="C24" s="11" t="s">
        <v>110</v>
      </c>
      <c r="D24" s="21" t="s">
        <v>121</v>
      </c>
      <c r="E24" s="22" t="s">
        <v>111</v>
      </c>
      <c r="F24" s="23"/>
      <c r="G24" s="23">
        <v>4215</v>
      </c>
      <c r="H24" s="24">
        <f t="shared" si="1"/>
        <v>164778.34</v>
      </c>
      <c r="I24" s="5"/>
    </row>
    <row r="25" spans="1:9" ht="17.45" customHeight="1">
      <c r="A25" s="25">
        <v>44988</v>
      </c>
      <c r="B25" s="11" t="s">
        <v>109</v>
      </c>
      <c r="C25" s="11" t="s">
        <v>110</v>
      </c>
      <c r="D25" s="21" t="s">
        <v>122</v>
      </c>
      <c r="E25" s="22" t="s">
        <v>111</v>
      </c>
      <c r="F25" s="23"/>
      <c r="G25" s="23">
        <v>2116</v>
      </c>
      <c r="H25" s="24">
        <f t="shared" si="1"/>
        <v>162662.34</v>
      </c>
      <c r="I25" s="5"/>
    </row>
    <row r="26" spans="1:9" ht="17.45" customHeight="1">
      <c r="A26" s="25">
        <v>44988</v>
      </c>
      <c r="B26" s="11" t="s">
        <v>109</v>
      </c>
      <c r="C26" s="11" t="s">
        <v>110</v>
      </c>
      <c r="D26" s="21" t="s">
        <v>123</v>
      </c>
      <c r="E26" s="22" t="s">
        <v>111</v>
      </c>
      <c r="F26" s="23"/>
      <c r="G26" s="23">
        <v>2054</v>
      </c>
      <c r="H26" s="24">
        <f t="shared" si="1"/>
        <v>160608.34</v>
      </c>
      <c r="I26" s="5"/>
    </row>
    <row r="27" spans="1:9" ht="17.45" customHeight="1">
      <c r="A27" s="25">
        <v>44988</v>
      </c>
      <c r="B27" s="11" t="s">
        <v>109</v>
      </c>
      <c r="C27" s="11" t="s">
        <v>110</v>
      </c>
      <c r="D27" s="21" t="s">
        <v>124</v>
      </c>
      <c r="E27" s="22" t="s">
        <v>111</v>
      </c>
      <c r="F27" s="23"/>
      <c r="G27" s="23">
        <v>2133</v>
      </c>
      <c r="H27" s="24">
        <f t="shared" si="1"/>
        <v>158475.34</v>
      </c>
      <c r="I27" s="5"/>
    </row>
    <row r="28" spans="1:9" ht="17.45" customHeight="1">
      <c r="A28" s="25">
        <v>44988</v>
      </c>
      <c r="B28" s="11" t="s">
        <v>109</v>
      </c>
      <c r="C28" s="11" t="s">
        <v>110</v>
      </c>
      <c r="D28" s="21" t="s">
        <v>125</v>
      </c>
      <c r="E28" s="22" t="s">
        <v>111</v>
      </c>
      <c r="F28" s="23"/>
      <c r="G28" s="23">
        <v>2132</v>
      </c>
      <c r="H28" s="24">
        <f t="shared" si="1"/>
        <v>156343.34</v>
      </c>
      <c r="I28" s="5"/>
    </row>
    <row r="29" spans="1:9" ht="17.45" customHeight="1">
      <c r="A29" s="25">
        <v>44988</v>
      </c>
      <c r="B29" s="11" t="s">
        <v>109</v>
      </c>
      <c r="C29" s="11" t="s">
        <v>110</v>
      </c>
      <c r="D29" s="21" t="s">
        <v>220</v>
      </c>
      <c r="E29" s="22" t="s">
        <v>111</v>
      </c>
      <c r="F29" s="23"/>
      <c r="G29" s="23">
        <v>3689</v>
      </c>
      <c r="H29" s="24">
        <f t="shared" si="1"/>
        <v>152654.34</v>
      </c>
      <c r="I29" s="5"/>
    </row>
    <row r="30" spans="1:9" ht="17.45" customHeight="1">
      <c r="A30" s="25">
        <v>44988</v>
      </c>
      <c r="B30" s="11" t="s">
        <v>109</v>
      </c>
      <c r="C30" s="11" t="s">
        <v>110</v>
      </c>
      <c r="D30" s="21" t="s">
        <v>126</v>
      </c>
      <c r="E30" s="22" t="s">
        <v>111</v>
      </c>
      <c r="F30" s="23"/>
      <c r="G30" s="23">
        <v>4255</v>
      </c>
      <c r="H30" s="24">
        <f t="shared" si="1"/>
        <v>148399.34</v>
      </c>
      <c r="I30" s="5"/>
    </row>
    <row r="31" spans="1:9" ht="17.45" customHeight="1">
      <c r="A31" s="25">
        <v>44988</v>
      </c>
      <c r="B31" s="11" t="s">
        <v>109</v>
      </c>
      <c r="C31" s="11" t="s">
        <v>110</v>
      </c>
      <c r="D31" s="21" t="s">
        <v>221</v>
      </c>
      <c r="E31" s="22" t="s">
        <v>111</v>
      </c>
      <c r="F31" s="23"/>
      <c r="G31" s="23">
        <v>1655</v>
      </c>
      <c r="H31" s="24">
        <f t="shared" si="1"/>
        <v>146744.34</v>
      </c>
      <c r="I31" s="5"/>
    </row>
    <row r="32" spans="1:9" ht="17.45" customHeight="1">
      <c r="A32" s="25">
        <v>44988</v>
      </c>
      <c r="B32" s="11" t="s">
        <v>109</v>
      </c>
      <c r="C32" s="11" t="s">
        <v>110</v>
      </c>
      <c r="D32" s="21" t="s">
        <v>127</v>
      </c>
      <c r="E32" s="22" t="s">
        <v>111</v>
      </c>
      <c r="F32" s="23"/>
      <c r="G32" s="23">
        <v>0</v>
      </c>
      <c r="H32" s="24">
        <f t="shared" si="1"/>
        <v>146744.34</v>
      </c>
      <c r="I32" s="5"/>
    </row>
    <row r="33" spans="1:9" ht="17.45" customHeight="1">
      <c r="A33" s="25">
        <v>44988</v>
      </c>
      <c r="B33" s="11" t="s">
        <v>109</v>
      </c>
      <c r="C33" s="11" t="s">
        <v>110</v>
      </c>
      <c r="D33" s="21" t="s">
        <v>128</v>
      </c>
      <c r="E33" s="22" t="s">
        <v>111</v>
      </c>
      <c r="F33" s="23"/>
      <c r="G33" s="23">
        <v>3708</v>
      </c>
      <c r="H33" s="24">
        <f t="shared" si="1"/>
        <v>143036.34</v>
      </c>
      <c r="I33" s="5"/>
    </row>
    <row r="34" spans="1:9" ht="17.45" customHeight="1">
      <c r="A34" s="25">
        <v>44988</v>
      </c>
      <c r="B34" s="11" t="s">
        <v>109</v>
      </c>
      <c r="C34" s="11" t="s">
        <v>110</v>
      </c>
      <c r="D34" s="21" t="s">
        <v>222</v>
      </c>
      <c r="E34" s="22" t="s">
        <v>111</v>
      </c>
      <c r="F34" s="23"/>
      <c r="G34" s="23">
        <v>2842</v>
      </c>
      <c r="H34" s="24">
        <f t="shared" si="1"/>
        <v>140194.34</v>
      </c>
      <c r="I34" s="5"/>
    </row>
    <row r="35" spans="1:9" ht="17.45" customHeight="1">
      <c r="A35" s="25">
        <v>44988</v>
      </c>
      <c r="B35" s="11" t="s">
        <v>109</v>
      </c>
      <c r="C35" s="11" t="s">
        <v>110</v>
      </c>
      <c r="D35" s="21" t="s">
        <v>129</v>
      </c>
      <c r="E35" s="22" t="s">
        <v>111</v>
      </c>
      <c r="F35" s="23"/>
      <c r="G35" s="23">
        <v>3474</v>
      </c>
      <c r="H35" s="24">
        <f t="shared" si="1"/>
        <v>136720.34</v>
      </c>
      <c r="I35" s="5"/>
    </row>
    <row r="36" spans="1:9" ht="17.45" customHeight="1">
      <c r="A36" s="25">
        <v>44988</v>
      </c>
      <c r="B36" s="11" t="s">
        <v>109</v>
      </c>
      <c r="C36" s="11" t="s">
        <v>110</v>
      </c>
      <c r="D36" s="21" t="s">
        <v>130</v>
      </c>
      <c r="E36" s="22" t="s">
        <v>111</v>
      </c>
      <c r="F36" s="23"/>
      <c r="G36" s="23">
        <v>3596</v>
      </c>
      <c r="H36" s="24">
        <f t="shared" si="1"/>
        <v>133124.34</v>
      </c>
      <c r="I36" s="5"/>
    </row>
    <row r="37" spans="1:9" ht="17.45" customHeight="1">
      <c r="A37" s="25">
        <v>44988</v>
      </c>
      <c r="B37" s="11" t="s">
        <v>109</v>
      </c>
      <c r="C37" s="11" t="s">
        <v>110</v>
      </c>
      <c r="D37" s="21" t="s">
        <v>131</v>
      </c>
      <c r="E37" s="22" t="s">
        <v>111</v>
      </c>
      <c r="F37" s="23"/>
      <c r="G37" s="23">
        <v>2243</v>
      </c>
      <c r="H37" s="24">
        <f t="shared" si="1"/>
        <v>130881.34</v>
      </c>
      <c r="I37" s="5"/>
    </row>
    <row r="38" spans="1:9" ht="17.45" customHeight="1">
      <c r="A38" s="25">
        <v>44988</v>
      </c>
      <c r="B38" s="11" t="s">
        <v>109</v>
      </c>
      <c r="C38" s="11" t="s">
        <v>110</v>
      </c>
      <c r="D38" s="21" t="s">
        <v>132</v>
      </c>
      <c r="E38" s="22" t="s">
        <v>111</v>
      </c>
      <c r="F38" s="23"/>
      <c r="G38" s="23">
        <v>1893</v>
      </c>
      <c r="H38" s="24">
        <f t="shared" si="1"/>
        <v>128988.34</v>
      </c>
      <c r="I38" s="5"/>
    </row>
    <row r="39" spans="1:9" ht="17.45" customHeight="1">
      <c r="A39" s="25">
        <v>44988</v>
      </c>
      <c r="B39" s="11" t="s">
        <v>109</v>
      </c>
      <c r="C39" s="11" t="s">
        <v>110</v>
      </c>
      <c r="D39" s="21" t="s">
        <v>133</v>
      </c>
      <c r="E39" s="22" t="s">
        <v>111</v>
      </c>
      <c r="F39" s="23"/>
      <c r="G39" s="23">
        <v>3708</v>
      </c>
      <c r="H39" s="24">
        <f t="shared" si="1"/>
        <v>125280.34</v>
      </c>
      <c r="I39" s="5"/>
    </row>
    <row r="40" spans="1:9" ht="17.45" customHeight="1">
      <c r="A40" s="25">
        <v>44988</v>
      </c>
      <c r="B40" s="11" t="s">
        <v>109</v>
      </c>
      <c r="C40" s="11" t="s">
        <v>110</v>
      </c>
      <c r="D40" s="21" t="s">
        <v>134</v>
      </c>
      <c r="E40" s="22" t="s">
        <v>111</v>
      </c>
      <c r="F40" s="23"/>
      <c r="G40" s="23">
        <v>3503</v>
      </c>
      <c r="H40" s="24">
        <f t="shared" si="1"/>
        <v>121777.34</v>
      </c>
      <c r="I40" s="5"/>
    </row>
    <row r="41" spans="1:9" ht="17.45" customHeight="1">
      <c r="A41" s="25">
        <v>44988</v>
      </c>
      <c r="B41" s="11" t="s">
        <v>109</v>
      </c>
      <c r="C41" s="11" t="s">
        <v>110</v>
      </c>
      <c r="D41" s="21" t="s">
        <v>135</v>
      </c>
      <c r="E41" s="22" t="s">
        <v>111</v>
      </c>
      <c r="F41" s="23"/>
      <c r="G41" s="23">
        <v>2132</v>
      </c>
      <c r="H41" s="24">
        <f t="shared" si="1"/>
        <v>119645.34</v>
      </c>
      <c r="I41" s="5"/>
    </row>
    <row r="42" spans="1:9" ht="17.45" customHeight="1">
      <c r="A42" s="25">
        <v>44988</v>
      </c>
      <c r="B42" s="11" t="s">
        <v>109</v>
      </c>
      <c r="C42" s="11" t="s">
        <v>110</v>
      </c>
      <c r="D42" s="21" t="s">
        <v>385</v>
      </c>
      <c r="E42" s="22" t="s">
        <v>111</v>
      </c>
      <c r="F42" s="23"/>
      <c r="G42" s="23">
        <v>1811</v>
      </c>
      <c r="H42" s="24">
        <f t="shared" si="1"/>
        <v>117834.34</v>
      </c>
      <c r="I42" s="5"/>
    </row>
    <row r="43" spans="1:9" ht="17.45" customHeight="1">
      <c r="A43" s="25">
        <v>44988</v>
      </c>
      <c r="B43" s="11" t="s">
        <v>109</v>
      </c>
      <c r="C43" s="11" t="s">
        <v>110</v>
      </c>
      <c r="D43" s="21" t="s">
        <v>136</v>
      </c>
      <c r="E43" s="22" t="s">
        <v>111</v>
      </c>
      <c r="F43" s="23"/>
      <c r="G43" s="23">
        <v>5069</v>
      </c>
      <c r="H43" s="24">
        <f t="shared" si="1"/>
        <v>112765.34</v>
      </c>
      <c r="I43" s="5"/>
    </row>
    <row r="44" spans="1:9" ht="17.45" customHeight="1">
      <c r="A44" s="25">
        <v>44988</v>
      </c>
      <c r="B44" s="11" t="s">
        <v>109</v>
      </c>
      <c r="C44" s="11" t="s">
        <v>110</v>
      </c>
      <c r="D44" s="21" t="s">
        <v>137</v>
      </c>
      <c r="E44" s="22" t="s">
        <v>111</v>
      </c>
      <c r="F44" s="23"/>
      <c r="G44" s="23">
        <v>6129</v>
      </c>
      <c r="H44" s="24">
        <f t="shared" si="1"/>
        <v>106636.34</v>
      </c>
      <c r="I44" s="5"/>
    </row>
    <row r="45" spans="1:9" ht="17.45" customHeight="1">
      <c r="A45" s="25">
        <v>44988</v>
      </c>
      <c r="B45" s="11" t="s">
        <v>109</v>
      </c>
      <c r="C45" s="11" t="s">
        <v>110</v>
      </c>
      <c r="D45" s="21" t="s">
        <v>138</v>
      </c>
      <c r="E45" s="22" t="s">
        <v>111</v>
      </c>
      <c r="F45" s="23"/>
      <c r="G45" s="23">
        <v>2899</v>
      </c>
      <c r="H45" s="24">
        <f t="shared" si="1"/>
        <v>103737.34</v>
      </c>
      <c r="I45" s="5"/>
    </row>
    <row r="46" spans="1:9" ht="17.45" customHeight="1">
      <c r="A46" s="25">
        <v>44988</v>
      </c>
      <c r="B46" s="11" t="s">
        <v>109</v>
      </c>
      <c r="C46" s="11" t="s">
        <v>110</v>
      </c>
      <c r="D46" s="21" t="s">
        <v>139</v>
      </c>
      <c r="E46" s="22" t="s">
        <v>111</v>
      </c>
      <c r="F46" s="23"/>
      <c r="G46" s="23">
        <v>4264</v>
      </c>
      <c r="H46" s="24">
        <f t="shared" si="1"/>
        <v>99473.34</v>
      </c>
      <c r="I46" s="5"/>
    </row>
    <row r="47" spans="1:9" ht="17.45" customHeight="1">
      <c r="A47" s="25">
        <v>44988</v>
      </c>
      <c r="B47" s="11" t="s">
        <v>109</v>
      </c>
      <c r="C47" s="11" t="s">
        <v>110</v>
      </c>
      <c r="D47" s="21" t="s">
        <v>140</v>
      </c>
      <c r="E47" s="22" t="s">
        <v>111</v>
      </c>
      <c r="F47" s="23"/>
      <c r="G47" s="23">
        <v>1723</v>
      </c>
      <c r="H47" s="24">
        <f t="shared" si="1"/>
        <v>97750.34</v>
      </c>
      <c r="I47" s="5"/>
    </row>
    <row r="48" spans="1:9" ht="17.45" customHeight="1">
      <c r="A48" s="25">
        <v>44988</v>
      </c>
      <c r="B48" s="11" t="s">
        <v>109</v>
      </c>
      <c r="C48" s="11" t="s">
        <v>110</v>
      </c>
      <c r="D48" s="21" t="s">
        <v>141</v>
      </c>
      <c r="E48" s="22" t="s">
        <v>111</v>
      </c>
      <c r="F48" s="23"/>
      <c r="G48" s="23">
        <v>4175</v>
      </c>
      <c r="H48" s="24">
        <f t="shared" si="1"/>
        <v>93575.34</v>
      </c>
      <c r="I48" s="5"/>
    </row>
    <row r="49" spans="1:9" ht="17.45" customHeight="1">
      <c r="A49" s="25">
        <v>44988</v>
      </c>
      <c r="B49" s="11" t="s">
        <v>109</v>
      </c>
      <c r="C49" s="11" t="s">
        <v>110</v>
      </c>
      <c r="D49" s="21" t="s">
        <v>142</v>
      </c>
      <c r="E49" s="22" t="s">
        <v>111</v>
      </c>
      <c r="F49" s="23"/>
      <c r="G49" s="23">
        <v>1603</v>
      </c>
      <c r="H49" s="24">
        <f t="shared" si="1"/>
        <v>91972.34</v>
      </c>
      <c r="I49" s="5"/>
    </row>
    <row r="50" spans="1:9" ht="17.45" customHeight="1">
      <c r="A50" s="25">
        <v>44988</v>
      </c>
      <c r="B50" s="11" t="s">
        <v>109</v>
      </c>
      <c r="C50" s="11" t="s">
        <v>110</v>
      </c>
      <c r="D50" s="21" t="s">
        <v>143</v>
      </c>
      <c r="E50" s="22" t="s">
        <v>111</v>
      </c>
      <c r="F50" s="23"/>
      <c r="G50" s="23">
        <v>2584</v>
      </c>
      <c r="H50" s="24">
        <f t="shared" si="1"/>
        <v>89388.34</v>
      </c>
      <c r="I50" s="5"/>
    </row>
    <row r="51" spans="1:9" ht="17.45" customHeight="1">
      <c r="A51" s="25">
        <v>44988</v>
      </c>
      <c r="B51" s="11" t="s">
        <v>109</v>
      </c>
      <c r="C51" s="11" t="s">
        <v>110</v>
      </c>
      <c r="D51" s="21" t="s">
        <v>144</v>
      </c>
      <c r="E51" s="22" t="s">
        <v>111</v>
      </c>
      <c r="F51" s="23"/>
      <c r="G51" s="23">
        <v>2440</v>
      </c>
      <c r="H51" s="24">
        <f t="shared" si="1"/>
        <v>86948.34</v>
      </c>
      <c r="I51" s="5"/>
    </row>
    <row r="52" spans="1:9" ht="17.45" customHeight="1">
      <c r="A52" s="25">
        <v>44988</v>
      </c>
      <c r="B52" s="11" t="s">
        <v>109</v>
      </c>
      <c r="C52" s="11" t="s">
        <v>110</v>
      </c>
      <c r="D52" s="21" t="s">
        <v>145</v>
      </c>
      <c r="E52" s="22" t="s">
        <v>111</v>
      </c>
      <c r="F52" s="23"/>
      <c r="G52" s="23">
        <v>2133</v>
      </c>
      <c r="H52" s="24">
        <f t="shared" si="1"/>
        <v>84815.34</v>
      </c>
      <c r="I52" s="5"/>
    </row>
    <row r="53" spans="1:9" ht="17.45" customHeight="1">
      <c r="A53" s="25">
        <v>44988</v>
      </c>
      <c r="B53" s="11" t="s">
        <v>109</v>
      </c>
      <c r="C53" s="11" t="s">
        <v>110</v>
      </c>
      <c r="D53" s="21" t="s">
        <v>146</v>
      </c>
      <c r="E53" s="22" t="s">
        <v>111</v>
      </c>
      <c r="F53" s="23"/>
      <c r="G53" s="23">
        <v>1946</v>
      </c>
      <c r="H53" s="24">
        <f t="shared" si="1"/>
        <v>82869.34</v>
      </c>
      <c r="I53" s="5"/>
    </row>
    <row r="54" spans="1:9" ht="17.45" customHeight="1">
      <c r="A54" s="25">
        <v>44988</v>
      </c>
      <c r="B54" s="11" t="s">
        <v>109</v>
      </c>
      <c r="C54" s="11" t="s">
        <v>110</v>
      </c>
      <c r="D54" s="21" t="s">
        <v>147</v>
      </c>
      <c r="E54" s="22" t="s">
        <v>111</v>
      </c>
      <c r="F54" s="23"/>
      <c r="G54" s="23">
        <v>3022</v>
      </c>
      <c r="H54" s="24">
        <f t="shared" si="1"/>
        <v>79847.34</v>
      </c>
      <c r="I54" s="5"/>
    </row>
    <row r="55" spans="1:9" ht="17.45" customHeight="1">
      <c r="A55" s="25">
        <v>44988</v>
      </c>
      <c r="B55" s="11" t="s">
        <v>109</v>
      </c>
      <c r="C55" s="11" t="s">
        <v>110</v>
      </c>
      <c r="D55" s="21" t="s">
        <v>148</v>
      </c>
      <c r="E55" s="22" t="s">
        <v>111</v>
      </c>
      <c r="F55" s="23"/>
      <c r="G55" s="23">
        <v>2180</v>
      </c>
      <c r="H55" s="24">
        <f t="shared" si="1"/>
        <v>77667.34</v>
      </c>
      <c r="I55" s="5"/>
    </row>
    <row r="56" spans="1:9" ht="17.45" customHeight="1">
      <c r="A56" s="25">
        <v>44988</v>
      </c>
      <c r="B56" s="11" t="s">
        <v>109</v>
      </c>
      <c r="C56" s="11" t="s">
        <v>110</v>
      </c>
      <c r="D56" s="21" t="s">
        <v>149</v>
      </c>
      <c r="E56" s="22" t="s">
        <v>111</v>
      </c>
      <c r="F56" s="23"/>
      <c r="G56" s="23">
        <v>0</v>
      </c>
      <c r="H56" s="24">
        <f t="shared" si="1"/>
        <v>77667.34</v>
      </c>
      <c r="I56" s="5"/>
    </row>
    <row r="57" spans="1:9" ht="17.45" customHeight="1">
      <c r="A57" s="25">
        <v>44988</v>
      </c>
      <c r="B57" s="11" t="s">
        <v>109</v>
      </c>
      <c r="C57" s="11" t="s">
        <v>110</v>
      </c>
      <c r="D57" s="21" t="s">
        <v>150</v>
      </c>
      <c r="E57" s="22" t="s">
        <v>111</v>
      </c>
      <c r="F57" s="23"/>
      <c r="G57" s="23">
        <v>2132</v>
      </c>
      <c r="H57" s="24">
        <f t="shared" si="1"/>
        <v>75535.34</v>
      </c>
      <c r="I57" s="5"/>
    </row>
    <row r="58" spans="1:9" ht="17.45" customHeight="1">
      <c r="A58" s="25">
        <v>44988</v>
      </c>
      <c r="B58" s="11" t="s">
        <v>109</v>
      </c>
      <c r="C58" s="11" t="s">
        <v>110</v>
      </c>
      <c r="D58" s="21" t="s">
        <v>151</v>
      </c>
      <c r="E58" s="22" t="s">
        <v>111</v>
      </c>
      <c r="F58" s="23"/>
      <c r="G58" s="23">
        <v>3722</v>
      </c>
      <c r="H58" s="24">
        <f t="shared" si="1"/>
        <v>71813.34</v>
      </c>
      <c r="I58" s="5"/>
    </row>
    <row r="59" spans="1:9" ht="17.45" customHeight="1">
      <c r="A59" s="25">
        <v>44988</v>
      </c>
      <c r="B59" s="11" t="s">
        <v>109</v>
      </c>
      <c r="C59" s="11" t="s">
        <v>110</v>
      </c>
      <c r="D59" s="21" t="s">
        <v>152</v>
      </c>
      <c r="E59" s="22" t="s">
        <v>111</v>
      </c>
      <c r="F59" s="23"/>
      <c r="G59" s="23">
        <v>3642</v>
      </c>
      <c r="H59" s="24">
        <f t="shared" si="1"/>
        <v>68171.34</v>
      </c>
      <c r="I59" s="5"/>
    </row>
    <row r="60" spans="1:9" ht="17.45" customHeight="1">
      <c r="A60" s="25">
        <v>44988</v>
      </c>
      <c r="B60" s="11" t="s">
        <v>109</v>
      </c>
      <c r="C60" s="11" t="s">
        <v>110</v>
      </c>
      <c r="D60" s="21" t="s">
        <v>153</v>
      </c>
      <c r="E60" s="22" t="s">
        <v>111</v>
      </c>
      <c r="F60" s="23"/>
      <c r="G60" s="23">
        <v>1814</v>
      </c>
      <c r="H60" s="24">
        <f t="shared" si="1"/>
        <v>66357.34</v>
      </c>
      <c r="I60" s="5"/>
    </row>
    <row r="61" spans="1:9" ht="17.45" customHeight="1">
      <c r="A61" s="25">
        <v>44988</v>
      </c>
      <c r="B61" s="11" t="s">
        <v>109</v>
      </c>
      <c r="C61" s="11" t="s">
        <v>110</v>
      </c>
      <c r="D61" s="21" t="s">
        <v>154</v>
      </c>
      <c r="E61" s="22" t="s">
        <v>111</v>
      </c>
      <c r="F61" s="23"/>
      <c r="G61" s="23">
        <v>3411</v>
      </c>
      <c r="H61" s="24">
        <f t="shared" si="1"/>
        <v>62946.34</v>
      </c>
      <c r="I61" s="5"/>
    </row>
    <row r="62" spans="1:9" ht="17.45" customHeight="1">
      <c r="A62" s="25">
        <v>44988</v>
      </c>
      <c r="B62" s="11" t="s">
        <v>109</v>
      </c>
      <c r="C62" s="11" t="s">
        <v>110</v>
      </c>
      <c r="D62" s="21" t="s">
        <v>155</v>
      </c>
      <c r="E62" s="22" t="s">
        <v>111</v>
      </c>
      <c r="F62" s="23"/>
      <c r="G62" s="23">
        <v>91</v>
      </c>
      <c r="H62" s="24">
        <f t="shared" si="1"/>
        <v>62855.34</v>
      </c>
      <c r="I62" s="5"/>
    </row>
    <row r="63" spans="1:9" ht="17.45" customHeight="1">
      <c r="A63" s="25">
        <v>44988</v>
      </c>
      <c r="B63" s="11" t="s">
        <v>109</v>
      </c>
      <c r="C63" s="11" t="s">
        <v>110</v>
      </c>
      <c r="D63" s="21" t="s">
        <v>156</v>
      </c>
      <c r="E63" s="22" t="s">
        <v>111</v>
      </c>
      <c r="F63" s="23"/>
      <c r="G63" s="23">
        <v>1804</v>
      </c>
      <c r="H63" s="24">
        <f t="shared" si="1"/>
        <v>61051.34</v>
      </c>
      <c r="I63" s="5"/>
    </row>
    <row r="64" spans="1:9" ht="17.45" customHeight="1">
      <c r="A64" s="25">
        <v>44988</v>
      </c>
      <c r="B64" s="11" t="s">
        <v>109</v>
      </c>
      <c r="C64" s="11" t="s">
        <v>110</v>
      </c>
      <c r="D64" s="21" t="s">
        <v>224</v>
      </c>
      <c r="E64" s="22" t="s">
        <v>111</v>
      </c>
      <c r="F64" s="23"/>
      <c r="G64" s="23">
        <v>2197</v>
      </c>
      <c r="H64" s="24">
        <f t="shared" si="1"/>
        <v>58854.34</v>
      </c>
      <c r="I64" s="5"/>
    </row>
    <row r="65" spans="1:9" ht="17.45" customHeight="1">
      <c r="A65" s="25">
        <v>44988</v>
      </c>
      <c r="B65" s="11" t="s">
        <v>109</v>
      </c>
      <c r="C65" s="11" t="s">
        <v>110</v>
      </c>
      <c r="D65" s="21" t="s">
        <v>157</v>
      </c>
      <c r="E65" s="22" t="s">
        <v>111</v>
      </c>
      <c r="F65" s="23"/>
      <c r="G65" s="23">
        <v>2133</v>
      </c>
      <c r="H65" s="24">
        <f t="shared" si="1"/>
        <v>56721.34</v>
      </c>
      <c r="I65" s="5"/>
    </row>
    <row r="66" spans="1:9" ht="17.45" customHeight="1">
      <c r="A66" s="25">
        <v>44988</v>
      </c>
      <c r="B66" s="11" t="s">
        <v>109</v>
      </c>
      <c r="C66" s="11" t="s">
        <v>110</v>
      </c>
      <c r="D66" s="21" t="s">
        <v>158</v>
      </c>
      <c r="E66" s="22" t="s">
        <v>111</v>
      </c>
      <c r="F66" s="23"/>
      <c r="G66" s="23">
        <v>2501</v>
      </c>
      <c r="H66" s="24">
        <f t="shared" si="1"/>
        <v>54220.34</v>
      </c>
      <c r="I66" s="5"/>
    </row>
    <row r="67" spans="1:9" ht="17.45" customHeight="1">
      <c r="A67" s="25">
        <v>44988</v>
      </c>
      <c r="B67" s="11" t="s">
        <v>109</v>
      </c>
      <c r="C67" s="11" t="s">
        <v>110</v>
      </c>
      <c r="D67" s="21" t="s">
        <v>159</v>
      </c>
      <c r="E67" s="22" t="s">
        <v>111</v>
      </c>
      <c r="F67" s="23"/>
      <c r="G67" s="23">
        <v>549</v>
      </c>
      <c r="H67" s="24">
        <f t="shared" si="1"/>
        <v>53671.34</v>
      </c>
      <c r="I67" s="5"/>
    </row>
    <row r="68" spans="1:9" ht="17.45" customHeight="1">
      <c r="A68" s="25">
        <v>44988</v>
      </c>
      <c r="B68" s="11" t="s">
        <v>109</v>
      </c>
      <c r="C68" s="11" t="s">
        <v>110</v>
      </c>
      <c r="D68" s="21" t="s">
        <v>160</v>
      </c>
      <c r="E68" s="22" t="s">
        <v>111</v>
      </c>
      <c r="F68" s="23"/>
      <c r="G68" s="23">
        <v>3128</v>
      </c>
      <c r="H68" s="24">
        <f t="shared" si="1"/>
        <v>50543.34</v>
      </c>
      <c r="I68" s="5"/>
    </row>
    <row r="69" spans="1:9" ht="17.45" customHeight="1">
      <c r="A69" s="25">
        <v>44988</v>
      </c>
      <c r="B69" s="11" t="s">
        <v>109</v>
      </c>
      <c r="C69" s="11" t="s">
        <v>110</v>
      </c>
      <c r="D69" s="21" t="s">
        <v>161</v>
      </c>
      <c r="E69" s="22" t="s">
        <v>111</v>
      </c>
      <c r="F69" s="23"/>
      <c r="G69" s="23">
        <v>3560</v>
      </c>
      <c r="H69" s="24">
        <f t="shared" si="1"/>
        <v>46983.34</v>
      </c>
      <c r="I69" s="5"/>
    </row>
    <row r="70" spans="1:9" ht="17.45" customHeight="1">
      <c r="A70" s="25">
        <v>44988</v>
      </c>
      <c r="B70" s="11" t="s">
        <v>109</v>
      </c>
      <c r="C70" s="11" t="s">
        <v>110</v>
      </c>
      <c r="D70" s="21" t="s">
        <v>162</v>
      </c>
      <c r="E70" s="22" t="s">
        <v>111</v>
      </c>
      <c r="F70" s="23"/>
      <c r="G70" s="23">
        <v>76</v>
      </c>
      <c r="H70" s="24">
        <f t="shared" si="1"/>
        <v>46907.34</v>
      </c>
      <c r="I70" s="5"/>
    </row>
    <row r="71" spans="1:9" ht="17.45" customHeight="1">
      <c r="A71" s="25">
        <v>44988</v>
      </c>
      <c r="B71" s="11" t="s">
        <v>109</v>
      </c>
      <c r="C71" s="11" t="s">
        <v>110</v>
      </c>
      <c r="D71" s="21" t="s">
        <v>352</v>
      </c>
      <c r="E71" s="22" t="s">
        <v>111</v>
      </c>
      <c r="F71" s="23"/>
      <c r="G71" s="23">
        <v>2302</v>
      </c>
      <c r="H71" s="24">
        <f t="shared" si="1"/>
        <v>44605.34</v>
      </c>
      <c r="I71" s="5"/>
    </row>
    <row r="72" spans="1:9" ht="17.45" customHeight="1">
      <c r="A72" s="25">
        <v>44988</v>
      </c>
      <c r="B72" s="11" t="s">
        <v>109</v>
      </c>
      <c r="C72" s="11" t="s">
        <v>110</v>
      </c>
      <c r="D72" s="21" t="s">
        <v>163</v>
      </c>
      <c r="E72" s="22" t="s">
        <v>111</v>
      </c>
      <c r="F72" s="23"/>
      <c r="G72" s="23">
        <v>0</v>
      </c>
      <c r="H72" s="24">
        <f t="shared" si="1"/>
        <v>44605.34</v>
      </c>
      <c r="I72" s="5"/>
    </row>
    <row r="73" spans="1:9" ht="17.45" customHeight="1">
      <c r="A73" s="25">
        <v>44988</v>
      </c>
      <c r="B73" s="11" t="s">
        <v>109</v>
      </c>
      <c r="C73" s="11" t="s">
        <v>110</v>
      </c>
      <c r="D73" s="21" t="s">
        <v>164</v>
      </c>
      <c r="E73" s="22" t="s">
        <v>111</v>
      </c>
      <c r="F73" s="23"/>
      <c r="G73" s="23">
        <v>2515</v>
      </c>
      <c r="H73" s="24">
        <f t="shared" ref="H73:H187" si="2">H72+F73-G73</f>
        <v>42090.34</v>
      </c>
      <c r="I73" s="5"/>
    </row>
    <row r="74" spans="1:9" ht="17.45" customHeight="1">
      <c r="A74" s="25">
        <v>44988</v>
      </c>
      <c r="B74" s="11" t="s">
        <v>109</v>
      </c>
      <c r="C74" s="11" t="s">
        <v>110</v>
      </c>
      <c r="D74" s="21" t="s">
        <v>165</v>
      </c>
      <c r="E74" s="22" t="s">
        <v>111</v>
      </c>
      <c r="F74" s="23"/>
      <c r="G74" s="23">
        <v>3964</v>
      </c>
      <c r="H74" s="24">
        <f t="shared" si="2"/>
        <v>38126.339999999997</v>
      </c>
      <c r="I74" s="5"/>
    </row>
    <row r="75" spans="1:9" ht="17.45" customHeight="1">
      <c r="A75" s="25">
        <v>44988</v>
      </c>
      <c r="B75" s="11" t="s">
        <v>109</v>
      </c>
      <c r="C75" s="11" t="s">
        <v>110</v>
      </c>
      <c r="D75" s="21" t="s">
        <v>166</v>
      </c>
      <c r="E75" s="22" t="s">
        <v>111</v>
      </c>
      <c r="F75" s="23"/>
      <c r="G75" s="23">
        <v>2133</v>
      </c>
      <c r="H75" s="24">
        <f t="shared" si="2"/>
        <v>35993.339999999997</v>
      </c>
      <c r="I75" s="5"/>
    </row>
    <row r="76" spans="1:9" ht="17.45" customHeight="1">
      <c r="A76" s="25">
        <v>44988</v>
      </c>
      <c r="B76" s="11" t="s">
        <v>109</v>
      </c>
      <c r="C76" s="11" t="s">
        <v>110</v>
      </c>
      <c r="D76" s="21" t="s">
        <v>167</v>
      </c>
      <c r="E76" s="22" t="s">
        <v>111</v>
      </c>
      <c r="F76" s="23"/>
      <c r="G76" s="23">
        <v>2911</v>
      </c>
      <c r="H76" s="24">
        <f t="shared" si="2"/>
        <v>33082.339999999997</v>
      </c>
      <c r="I76" s="5"/>
    </row>
    <row r="77" spans="1:9" ht="17.45" customHeight="1">
      <c r="A77" s="25">
        <v>44988</v>
      </c>
      <c r="B77" s="11" t="s">
        <v>109</v>
      </c>
      <c r="C77" s="11" t="s">
        <v>110</v>
      </c>
      <c r="D77" s="21" t="s">
        <v>168</v>
      </c>
      <c r="E77" s="22" t="s">
        <v>111</v>
      </c>
      <c r="F77" s="23"/>
      <c r="G77" s="23">
        <v>1761</v>
      </c>
      <c r="H77" s="24">
        <f t="shared" si="2"/>
        <v>31321.339999999997</v>
      </c>
      <c r="I77" s="5"/>
    </row>
    <row r="78" spans="1:9" ht="17.45" customHeight="1">
      <c r="A78" s="25">
        <v>44988</v>
      </c>
      <c r="B78" s="11" t="s">
        <v>109</v>
      </c>
      <c r="C78" s="11" t="s">
        <v>110</v>
      </c>
      <c r="D78" s="21" t="s">
        <v>169</v>
      </c>
      <c r="E78" s="22" t="s">
        <v>111</v>
      </c>
      <c r="F78" s="23"/>
      <c r="G78" s="23">
        <v>183</v>
      </c>
      <c r="H78" s="24">
        <f t="shared" si="2"/>
        <v>31138.339999999997</v>
      </c>
      <c r="I78" s="5"/>
    </row>
    <row r="79" spans="1:9" ht="17.45" customHeight="1">
      <c r="A79" s="25">
        <v>44988</v>
      </c>
      <c r="B79" s="11" t="s">
        <v>109</v>
      </c>
      <c r="C79" s="11" t="s">
        <v>110</v>
      </c>
      <c r="D79" s="21" t="s">
        <v>170</v>
      </c>
      <c r="E79" s="22" t="s">
        <v>111</v>
      </c>
      <c r="F79" s="23"/>
      <c r="G79" s="23">
        <v>1703</v>
      </c>
      <c r="H79" s="24">
        <f t="shared" si="2"/>
        <v>29435.339999999997</v>
      </c>
      <c r="I79" s="5"/>
    </row>
    <row r="80" spans="1:9" ht="17.45" customHeight="1">
      <c r="A80" s="25">
        <v>44988</v>
      </c>
      <c r="B80" s="11" t="s">
        <v>109</v>
      </c>
      <c r="C80" s="11" t="s">
        <v>110</v>
      </c>
      <c r="D80" s="21" t="s">
        <v>171</v>
      </c>
      <c r="E80" s="22" t="s">
        <v>111</v>
      </c>
      <c r="F80" s="23"/>
      <c r="G80" s="23">
        <v>5882</v>
      </c>
      <c r="H80" s="24">
        <f t="shared" si="2"/>
        <v>23553.339999999997</v>
      </c>
      <c r="I80" s="5"/>
    </row>
    <row r="81" spans="1:9" ht="17.45" customHeight="1">
      <c r="A81" s="25">
        <v>44988</v>
      </c>
      <c r="B81" s="11" t="s">
        <v>109</v>
      </c>
      <c r="C81" s="11" t="s">
        <v>110</v>
      </c>
      <c r="D81" s="21" t="s">
        <v>386</v>
      </c>
      <c r="E81" s="22" t="s">
        <v>111</v>
      </c>
      <c r="F81" s="23"/>
      <c r="G81" s="23">
        <v>2200</v>
      </c>
      <c r="H81" s="24">
        <f t="shared" si="2"/>
        <v>21353.339999999997</v>
      </c>
      <c r="I81" s="5"/>
    </row>
    <row r="82" spans="1:9" ht="17.45" customHeight="1">
      <c r="A82" s="25">
        <v>44988</v>
      </c>
      <c r="B82" s="11" t="s">
        <v>109</v>
      </c>
      <c r="C82" s="11" t="s">
        <v>110</v>
      </c>
      <c r="D82" s="21" t="s">
        <v>273</v>
      </c>
      <c r="E82" s="22" t="s">
        <v>111</v>
      </c>
      <c r="F82" s="23"/>
      <c r="G82" s="23">
        <v>5700</v>
      </c>
      <c r="H82" s="24">
        <f t="shared" si="2"/>
        <v>15653.339999999997</v>
      </c>
      <c r="I82" s="5"/>
    </row>
    <row r="83" spans="1:9" ht="17.45" customHeight="1">
      <c r="A83" s="25">
        <v>44988</v>
      </c>
      <c r="B83" s="11" t="s">
        <v>109</v>
      </c>
      <c r="C83" s="11" t="s">
        <v>110</v>
      </c>
      <c r="D83" s="21" t="s">
        <v>274</v>
      </c>
      <c r="E83" s="22" t="s">
        <v>111</v>
      </c>
      <c r="F83" s="23"/>
      <c r="G83" s="23">
        <v>2700</v>
      </c>
      <c r="H83" s="24">
        <f t="shared" si="2"/>
        <v>12953.339999999997</v>
      </c>
      <c r="I83" s="5"/>
    </row>
    <row r="84" spans="1:9" ht="17.45" customHeight="1">
      <c r="A84" s="25">
        <v>44988</v>
      </c>
      <c r="B84" s="11" t="s">
        <v>246</v>
      </c>
      <c r="C84" s="11" t="s">
        <v>247</v>
      </c>
      <c r="D84" s="21" t="s">
        <v>387</v>
      </c>
      <c r="E84" s="22" t="s">
        <v>390</v>
      </c>
      <c r="F84" s="23"/>
      <c r="G84" s="23">
        <v>540</v>
      </c>
      <c r="H84" s="24">
        <f t="shared" si="2"/>
        <v>12413.339999999997</v>
      </c>
      <c r="I84" s="5"/>
    </row>
    <row r="85" spans="1:9" ht="17.45" customHeight="1">
      <c r="A85" s="25">
        <v>44988</v>
      </c>
      <c r="B85" s="11" t="s">
        <v>210</v>
      </c>
      <c r="C85" s="11" t="s">
        <v>211</v>
      </c>
      <c r="D85" s="21" t="s">
        <v>388</v>
      </c>
      <c r="E85" s="22" t="s">
        <v>391</v>
      </c>
      <c r="F85" s="23"/>
      <c r="G85" s="23">
        <v>1041.02</v>
      </c>
      <c r="H85" s="24">
        <f t="shared" si="2"/>
        <v>11372.319999999996</v>
      </c>
      <c r="I85" s="5"/>
    </row>
    <row r="86" spans="1:9" ht="17.45" customHeight="1">
      <c r="A86" s="25">
        <v>44988</v>
      </c>
      <c r="B86" s="11" t="s">
        <v>183</v>
      </c>
      <c r="C86" s="11" t="s">
        <v>236</v>
      </c>
      <c r="D86" s="21" t="s">
        <v>389</v>
      </c>
      <c r="E86" s="22" t="s">
        <v>392</v>
      </c>
      <c r="F86" s="23"/>
      <c r="G86" s="23">
        <v>1960</v>
      </c>
      <c r="H86" s="24">
        <f t="shared" si="2"/>
        <v>9412.3199999999961</v>
      </c>
      <c r="I86" s="5"/>
    </row>
    <row r="87" spans="1:9" ht="17.45" customHeight="1">
      <c r="A87" s="25">
        <v>44988</v>
      </c>
      <c r="B87" s="11" t="s">
        <v>183</v>
      </c>
      <c r="C87" s="11" t="s">
        <v>236</v>
      </c>
      <c r="D87" s="21" t="s">
        <v>389</v>
      </c>
      <c r="E87" s="22" t="s">
        <v>393</v>
      </c>
      <c r="F87" s="23"/>
      <c r="G87" s="23">
        <v>1960</v>
      </c>
      <c r="H87" s="24">
        <f t="shared" si="2"/>
        <v>7452.3199999999961</v>
      </c>
      <c r="I87" s="5"/>
    </row>
    <row r="88" spans="1:9" ht="17.45" customHeight="1">
      <c r="A88" s="25">
        <v>44988</v>
      </c>
      <c r="B88" s="11" t="s">
        <v>184</v>
      </c>
      <c r="C88" s="11" t="s">
        <v>108</v>
      </c>
      <c r="D88" s="21" t="s">
        <v>268</v>
      </c>
      <c r="E88" s="22" t="s">
        <v>105</v>
      </c>
      <c r="F88" s="23"/>
      <c r="G88" s="23">
        <v>161</v>
      </c>
      <c r="H88" s="24">
        <f t="shared" si="2"/>
        <v>7291.3199999999961</v>
      </c>
      <c r="I88" s="5"/>
    </row>
    <row r="89" spans="1:9" ht="17.45" customHeight="1">
      <c r="A89" s="25">
        <v>44991</v>
      </c>
      <c r="B89" s="11" t="s">
        <v>104</v>
      </c>
      <c r="C89" s="11" t="s">
        <v>104</v>
      </c>
      <c r="D89" s="21" t="s">
        <v>95</v>
      </c>
      <c r="E89" s="22"/>
      <c r="F89" s="23">
        <v>20000</v>
      </c>
      <c r="G89" s="23"/>
      <c r="H89" s="24">
        <f t="shared" si="2"/>
        <v>27291.319999999996</v>
      </c>
      <c r="I89" s="5"/>
    </row>
    <row r="90" spans="1:9" ht="17.45" customHeight="1">
      <c r="A90" s="25">
        <v>44991</v>
      </c>
      <c r="B90" s="11" t="s">
        <v>182</v>
      </c>
      <c r="C90" s="11" t="s">
        <v>172</v>
      </c>
      <c r="D90" s="21" t="s">
        <v>100</v>
      </c>
      <c r="E90" s="22" t="s">
        <v>486</v>
      </c>
      <c r="F90" s="23"/>
      <c r="G90" s="23">
        <v>5000</v>
      </c>
      <c r="H90" s="24">
        <f t="shared" si="2"/>
        <v>22291.319999999996</v>
      </c>
      <c r="I90" s="5"/>
    </row>
    <row r="91" spans="1:9" ht="17.45" customHeight="1">
      <c r="A91" s="25">
        <v>44991</v>
      </c>
      <c r="B91" s="11" t="s">
        <v>183</v>
      </c>
      <c r="C91" s="11" t="s">
        <v>107</v>
      </c>
      <c r="D91" s="58" t="s">
        <v>284</v>
      </c>
      <c r="E91" s="22" t="s">
        <v>340</v>
      </c>
      <c r="F91" s="23"/>
      <c r="G91" s="23">
        <v>1656.45</v>
      </c>
      <c r="H91" s="24">
        <f t="shared" si="2"/>
        <v>20634.869999999995</v>
      </c>
      <c r="I91" s="5"/>
    </row>
    <row r="92" spans="1:9" ht="17.45" customHeight="1">
      <c r="A92" s="25">
        <v>44991</v>
      </c>
      <c r="B92" s="11" t="s">
        <v>210</v>
      </c>
      <c r="C92" s="11" t="s">
        <v>211</v>
      </c>
      <c r="D92" s="58" t="s">
        <v>394</v>
      </c>
      <c r="E92" s="22" t="s">
        <v>355</v>
      </c>
      <c r="F92" s="23"/>
      <c r="G92" s="23">
        <v>1417</v>
      </c>
      <c r="H92" s="24">
        <f t="shared" si="2"/>
        <v>19217.869999999995</v>
      </c>
      <c r="I92" s="5"/>
    </row>
    <row r="93" spans="1:9" ht="17.45" customHeight="1">
      <c r="A93" s="25">
        <v>44991</v>
      </c>
      <c r="B93" s="11" t="s">
        <v>112</v>
      </c>
      <c r="C93" s="11" t="s">
        <v>113</v>
      </c>
      <c r="D93" s="58" t="s">
        <v>97</v>
      </c>
      <c r="E93" s="22" t="s">
        <v>105</v>
      </c>
      <c r="F93" s="23"/>
      <c r="G93" s="23">
        <v>16301</v>
      </c>
      <c r="H93" s="24">
        <f t="shared" si="2"/>
        <v>2916.8699999999953</v>
      </c>
      <c r="I93" s="5"/>
    </row>
    <row r="94" spans="1:9" ht="17.45" customHeight="1">
      <c r="A94" s="25">
        <v>44992</v>
      </c>
      <c r="B94" s="11" t="s">
        <v>104</v>
      </c>
      <c r="C94" s="26" t="s">
        <v>104</v>
      </c>
      <c r="D94" s="58" t="s">
        <v>95</v>
      </c>
      <c r="E94" s="22"/>
      <c r="F94" s="23">
        <v>17000</v>
      </c>
      <c r="G94" s="23"/>
      <c r="H94" s="24">
        <f t="shared" si="2"/>
        <v>19916.869999999995</v>
      </c>
      <c r="I94" s="5"/>
    </row>
    <row r="95" spans="1:9" ht="17.45" customHeight="1">
      <c r="A95" s="25">
        <v>44992</v>
      </c>
      <c r="B95" s="11" t="s">
        <v>185</v>
      </c>
      <c r="C95" s="11" t="s">
        <v>10</v>
      </c>
      <c r="D95" s="59" t="s">
        <v>114</v>
      </c>
      <c r="E95" s="22" t="s">
        <v>105</v>
      </c>
      <c r="F95" s="23"/>
      <c r="G95" s="23">
        <v>16351.07</v>
      </c>
      <c r="H95" s="24">
        <f t="shared" si="2"/>
        <v>3565.7999999999956</v>
      </c>
      <c r="I95" s="5"/>
    </row>
    <row r="96" spans="1:9" ht="17.45" customHeight="1">
      <c r="A96" s="25">
        <v>44992</v>
      </c>
      <c r="B96" s="11" t="s">
        <v>225</v>
      </c>
      <c r="C96" s="26" t="s">
        <v>226</v>
      </c>
      <c r="D96" s="21" t="s">
        <v>353</v>
      </c>
      <c r="E96" s="22" t="s">
        <v>105</v>
      </c>
      <c r="F96" s="23"/>
      <c r="G96" s="23">
        <v>300</v>
      </c>
      <c r="H96" s="24">
        <f t="shared" si="2"/>
        <v>3265.7999999999956</v>
      </c>
      <c r="I96" s="5"/>
    </row>
    <row r="97" spans="1:9" ht="17.45" customHeight="1">
      <c r="A97" s="25">
        <v>44992</v>
      </c>
      <c r="B97" s="11" t="s">
        <v>225</v>
      </c>
      <c r="C97" s="26" t="s">
        <v>226</v>
      </c>
      <c r="D97" s="21" t="s">
        <v>354</v>
      </c>
      <c r="E97" s="22" t="s">
        <v>105</v>
      </c>
      <c r="F97" s="23"/>
      <c r="G97" s="23">
        <v>900</v>
      </c>
      <c r="H97" s="24">
        <f t="shared" si="2"/>
        <v>2365.7999999999956</v>
      </c>
      <c r="I97" s="5"/>
    </row>
    <row r="98" spans="1:9" ht="17.45" customHeight="1">
      <c r="A98" s="25">
        <v>44992</v>
      </c>
      <c r="B98" s="11" t="s">
        <v>225</v>
      </c>
      <c r="C98" s="26" t="s">
        <v>226</v>
      </c>
      <c r="D98" s="21" t="s">
        <v>227</v>
      </c>
      <c r="E98" s="22" t="s">
        <v>105</v>
      </c>
      <c r="F98" s="23"/>
      <c r="G98" s="23">
        <v>300</v>
      </c>
      <c r="H98" s="24">
        <f t="shared" si="2"/>
        <v>2065.7999999999956</v>
      </c>
      <c r="I98" s="5"/>
    </row>
    <row r="99" spans="1:9" ht="17.45" customHeight="1">
      <c r="A99" s="25">
        <v>44992</v>
      </c>
      <c r="B99" s="11" t="s">
        <v>184</v>
      </c>
      <c r="C99" s="11" t="s">
        <v>108</v>
      </c>
      <c r="D99" s="21" t="s">
        <v>88</v>
      </c>
      <c r="E99" s="22" t="s">
        <v>105</v>
      </c>
      <c r="F99" s="23"/>
      <c r="G99" s="23">
        <v>11.5</v>
      </c>
      <c r="H99" s="24">
        <f t="shared" si="2"/>
        <v>2054.2999999999956</v>
      </c>
      <c r="I99" s="5"/>
    </row>
    <row r="100" spans="1:9" ht="17.45" customHeight="1">
      <c r="A100" s="25">
        <v>44993</v>
      </c>
      <c r="B100" s="11" t="s">
        <v>202</v>
      </c>
      <c r="C100" s="11" t="s">
        <v>203</v>
      </c>
      <c r="D100" s="21" t="s">
        <v>204</v>
      </c>
      <c r="E100" s="22" t="s">
        <v>105</v>
      </c>
      <c r="F100" s="23"/>
      <c r="G100" s="23">
        <v>500</v>
      </c>
      <c r="H100" s="24">
        <f t="shared" si="2"/>
        <v>1554.2999999999956</v>
      </c>
      <c r="I100" s="5"/>
    </row>
    <row r="101" spans="1:9" ht="17.45" customHeight="1">
      <c r="A101" s="25">
        <v>44993</v>
      </c>
      <c r="B101" s="11" t="s">
        <v>184</v>
      </c>
      <c r="C101" s="11" t="s">
        <v>108</v>
      </c>
      <c r="D101" s="21" t="s">
        <v>88</v>
      </c>
      <c r="E101" s="22" t="s">
        <v>105</v>
      </c>
      <c r="F101" s="23"/>
      <c r="G101" s="23">
        <v>11.5</v>
      </c>
      <c r="H101" s="24">
        <f t="shared" si="2"/>
        <v>1542.7999999999956</v>
      </c>
      <c r="I101" s="5"/>
    </row>
    <row r="102" spans="1:9" ht="17.45" customHeight="1">
      <c r="A102" s="25">
        <v>44994</v>
      </c>
      <c r="B102" s="11" t="s">
        <v>104</v>
      </c>
      <c r="C102" s="11" t="s">
        <v>104</v>
      </c>
      <c r="D102" s="21" t="s">
        <v>95</v>
      </c>
      <c r="E102" s="22"/>
      <c r="F102" s="23">
        <v>15000</v>
      </c>
      <c r="G102" s="23"/>
      <c r="H102" s="24">
        <f t="shared" si="2"/>
        <v>16542.799999999996</v>
      </c>
      <c r="I102" s="5"/>
    </row>
    <row r="103" spans="1:9" ht="17.45" customHeight="1">
      <c r="A103" s="25">
        <v>44994</v>
      </c>
      <c r="B103" s="11" t="s">
        <v>186</v>
      </c>
      <c r="C103" s="11" t="s">
        <v>187</v>
      </c>
      <c r="D103" s="21" t="s">
        <v>395</v>
      </c>
      <c r="E103" s="22" t="s">
        <v>397</v>
      </c>
      <c r="F103" s="23"/>
      <c r="G103" s="23">
        <v>1828</v>
      </c>
      <c r="H103" s="24">
        <f t="shared" si="2"/>
        <v>14714.799999999996</v>
      </c>
      <c r="I103" s="5"/>
    </row>
    <row r="104" spans="1:9" ht="17.45" customHeight="1">
      <c r="A104" s="25">
        <v>44994</v>
      </c>
      <c r="B104" s="11" t="s">
        <v>183</v>
      </c>
      <c r="C104" s="11" t="s">
        <v>107</v>
      </c>
      <c r="D104" s="59" t="s">
        <v>99</v>
      </c>
      <c r="E104" s="22" t="s">
        <v>398</v>
      </c>
      <c r="F104" s="23"/>
      <c r="G104" s="23">
        <v>1384.78</v>
      </c>
      <c r="H104" s="24">
        <f t="shared" si="2"/>
        <v>13330.019999999995</v>
      </c>
      <c r="I104" s="5"/>
    </row>
    <row r="105" spans="1:9" ht="17.45" customHeight="1">
      <c r="A105" s="25">
        <v>44994</v>
      </c>
      <c r="B105" s="11" t="s">
        <v>183</v>
      </c>
      <c r="C105" s="11" t="s">
        <v>107</v>
      </c>
      <c r="D105" s="59" t="s">
        <v>396</v>
      </c>
      <c r="E105" s="22" t="s">
        <v>399</v>
      </c>
      <c r="F105" s="23"/>
      <c r="G105" s="23">
        <v>1378.69</v>
      </c>
      <c r="H105" s="24">
        <f t="shared" si="2"/>
        <v>11951.329999999994</v>
      </c>
      <c r="I105" s="5"/>
    </row>
    <row r="106" spans="1:9" ht="17.45" customHeight="1">
      <c r="A106" s="25">
        <v>44994</v>
      </c>
      <c r="B106" s="11" t="s">
        <v>189</v>
      </c>
      <c r="C106" s="11" t="s">
        <v>190</v>
      </c>
      <c r="D106" s="21" t="s">
        <v>96</v>
      </c>
      <c r="E106" s="22" t="s">
        <v>105</v>
      </c>
      <c r="F106" s="23"/>
      <c r="G106" s="23">
        <v>6465.67</v>
      </c>
      <c r="H106" s="24">
        <f t="shared" si="2"/>
        <v>5485.6599999999944</v>
      </c>
      <c r="I106" s="5"/>
    </row>
    <row r="107" spans="1:9" ht="17.45" customHeight="1">
      <c r="A107" s="25">
        <v>44995</v>
      </c>
      <c r="B107" s="11" t="s">
        <v>104</v>
      </c>
      <c r="C107" s="11" t="s">
        <v>104</v>
      </c>
      <c r="D107" s="21" t="s">
        <v>95</v>
      </c>
      <c r="E107" s="22"/>
      <c r="F107" s="23">
        <v>2000</v>
      </c>
      <c r="G107" s="23"/>
      <c r="H107" s="24">
        <f t="shared" si="2"/>
        <v>7485.6599999999944</v>
      </c>
      <c r="I107" s="5"/>
    </row>
    <row r="108" spans="1:9" ht="17.45" customHeight="1">
      <c r="A108" s="25">
        <v>44995</v>
      </c>
      <c r="B108" s="11" t="s">
        <v>181</v>
      </c>
      <c r="C108" s="11" t="s">
        <v>173</v>
      </c>
      <c r="D108" s="21" t="s">
        <v>174</v>
      </c>
      <c r="E108" s="22" t="s">
        <v>401</v>
      </c>
      <c r="F108" s="23"/>
      <c r="G108" s="23">
        <v>5000</v>
      </c>
      <c r="H108" s="24">
        <f t="shared" si="2"/>
        <v>2485.6599999999944</v>
      </c>
      <c r="I108" s="5"/>
    </row>
    <row r="109" spans="1:9" ht="17.45" customHeight="1">
      <c r="A109" s="25">
        <v>44995</v>
      </c>
      <c r="B109" s="11" t="s">
        <v>249</v>
      </c>
      <c r="C109" s="11" t="s">
        <v>250</v>
      </c>
      <c r="D109" s="21" t="s">
        <v>275</v>
      </c>
      <c r="E109" s="22" t="s">
        <v>105</v>
      </c>
      <c r="F109" s="23"/>
      <c r="G109" s="23">
        <v>350</v>
      </c>
      <c r="H109" s="24">
        <f t="shared" si="2"/>
        <v>2135.6599999999944</v>
      </c>
      <c r="I109" s="5"/>
    </row>
    <row r="110" spans="1:9" ht="17.45" customHeight="1">
      <c r="A110" s="25">
        <v>44995</v>
      </c>
      <c r="B110" s="11" t="s">
        <v>335</v>
      </c>
      <c r="C110" s="11" t="s">
        <v>336</v>
      </c>
      <c r="D110" s="21" t="s">
        <v>334</v>
      </c>
      <c r="E110" s="22" t="s">
        <v>402</v>
      </c>
      <c r="F110" s="60"/>
      <c r="G110" s="60">
        <v>210</v>
      </c>
      <c r="H110" s="24">
        <f t="shared" si="2"/>
        <v>1925.6599999999944</v>
      </c>
      <c r="I110" s="5"/>
    </row>
    <row r="111" spans="1:9" ht="17.45" customHeight="1">
      <c r="A111" s="25">
        <v>44995</v>
      </c>
      <c r="B111" s="11" t="s">
        <v>186</v>
      </c>
      <c r="C111" s="11" t="s">
        <v>187</v>
      </c>
      <c r="D111" s="21" t="s">
        <v>188</v>
      </c>
      <c r="E111" s="22" t="s">
        <v>403</v>
      </c>
      <c r="F111" s="60"/>
      <c r="G111" s="60">
        <v>240</v>
      </c>
      <c r="H111" s="24">
        <f t="shared" si="2"/>
        <v>1685.6599999999944</v>
      </c>
      <c r="I111" s="5"/>
    </row>
    <row r="112" spans="1:9" ht="17.45" customHeight="1">
      <c r="A112" s="25">
        <v>44995</v>
      </c>
      <c r="B112" s="11" t="s">
        <v>200</v>
      </c>
      <c r="C112" s="26" t="s">
        <v>201</v>
      </c>
      <c r="D112" s="21" t="s">
        <v>299</v>
      </c>
      <c r="E112" s="22" t="s">
        <v>105</v>
      </c>
      <c r="F112" s="60"/>
      <c r="G112" s="60">
        <v>1011.09</v>
      </c>
      <c r="H112" s="24">
        <f t="shared" si="2"/>
        <v>674.56999999999437</v>
      </c>
      <c r="I112" s="5"/>
    </row>
    <row r="113" spans="1:9" ht="17.45" customHeight="1">
      <c r="A113" s="25">
        <v>44995</v>
      </c>
      <c r="B113" s="11" t="s">
        <v>184</v>
      </c>
      <c r="C113" s="11" t="s">
        <v>108</v>
      </c>
      <c r="D113" s="21" t="s">
        <v>88</v>
      </c>
      <c r="E113" s="22" t="s">
        <v>105</v>
      </c>
      <c r="F113" s="60"/>
      <c r="G113" s="60">
        <v>23</v>
      </c>
      <c r="H113" s="24">
        <f t="shared" si="2"/>
        <v>651.56999999999437</v>
      </c>
      <c r="I113" s="5"/>
    </row>
    <row r="114" spans="1:9" ht="17.45" customHeight="1">
      <c r="A114" s="25">
        <v>44995</v>
      </c>
      <c r="B114" s="11" t="s">
        <v>184</v>
      </c>
      <c r="C114" s="11" t="s">
        <v>108</v>
      </c>
      <c r="D114" s="21" t="s">
        <v>400</v>
      </c>
      <c r="E114" s="22" t="s">
        <v>105</v>
      </c>
      <c r="F114" s="60"/>
      <c r="G114" s="60">
        <v>160</v>
      </c>
      <c r="H114" s="24">
        <f t="shared" si="2"/>
        <v>491.56999999999437</v>
      </c>
      <c r="I114" s="5"/>
    </row>
    <row r="115" spans="1:9" ht="17.45" customHeight="1">
      <c r="A115" s="25">
        <v>44998</v>
      </c>
      <c r="B115" s="11" t="s">
        <v>104</v>
      </c>
      <c r="C115" s="11" t="s">
        <v>104</v>
      </c>
      <c r="D115" s="21" t="s">
        <v>404</v>
      </c>
      <c r="E115" s="22"/>
      <c r="F115" s="60">
        <v>170000</v>
      </c>
      <c r="G115" s="60"/>
      <c r="H115" s="24">
        <f t="shared" si="2"/>
        <v>170491.57</v>
      </c>
      <c r="I115" s="5"/>
    </row>
    <row r="116" spans="1:9" ht="17.45" customHeight="1">
      <c r="A116" s="25">
        <v>44998</v>
      </c>
      <c r="B116" s="11" t="s">
        <v>104</v>
      </c>
      <c r="C116" s="11" t="s">
        <v>104</v>
      </c>
      <c r="D116" s="21" t="s">
        <v>404</v>
      </c>
      <c r="E116" s="22"/>
      <c r="F116" s="60">
        <v>575518.32999999996</v>
      </c>
      <c r="G116" s="60"/>
      <c r="H116" s="24">
        <f t="shared" si="2"/>
        <v>746009.89999999991</v>
      </c>
      <c r="I116" s="5"/>
    </row>
    <row r="117" spans="1:9" ht="17.45" customHeight="1">
      <c r="A117" s="25">
        <v>44998</v>
      </c>
      <c r="B117" s="11" t="s">
        <v>104</v>
      </c>
      <c r="C117" s="26" t="s">
        <v>104</v>
      </c>
      <c r="D117" s="21" t="s">
        <v>95</v>
      </c>
      <c r="E117" s="22"/>
      <c r="F117" s="60">
        <v>7000</v>
      </c>
      <c r="G117" s="60"/>
      <c r="H117" s="24">
        <f t="shared" si="2"/>
        <v>753009.89999999991</v>
      </c>
      <c r="I117" s="5"/>
    </row>
    <row r="118" spans="1:9" ht="17.45" customHeight="1">
      <c r="A118" s="25">
        <v>44998</v>
      </c>
      <c r="B118" s="11" t="s">
        <v>210</v>
      </c>
      <c r="C118" s="11" t="s">
        <v>211</v>
      </c>
      <c r="D118" s="21" t="s">
        <v>405</v>
      </c>
      <c r="E118" s="22" t="s">
        <v>411</v>
      </c>
      <c r="F118" s="60"/>
      <c r="G118" s="60">
        <v>691.66</v>
      </c>
      <c r="H118" s="24">
        <f t="shared" si="2"/>
        <v>752318.23999999987</v>
      </c>
      <c r="I118" s="5"/>
    </row>
    <row r="119" spans="1:9" ht="17.45" customHeight="1">
      <c r="A119" s="25">
        <v>44998</v>
      </c>
      <c r="B119" s="11" t="s">
        <v>193</v>
      </c>
      <c r="C119" s="11" t="s">
        <v>194</v>
      </c>
      <c r="D119" s="21" t="s">
        <v>406</v>
      </c>
      <c r="E119" s="22" t="s">
        <v>412</v>
      </c>
      <c r="F119" s="60"/>
      <c r="G119" s="60">
        <v>1376</v>
      </c>
      <c r="H119" s="24">
        <f t="shared" si="2"/>
        <v>750942.23999999987</v>
      </c>
      <c r="I119" s="5"/>
    </row>
    <row r="120" spans="1:9" ht="17.45" customHeight="1">
      <c r="A120" s="25">
        <v>44998</v>
      </c>
      <c r="B120" s="11" t="s">
        <v>193</v>
      </c>
      <c r="C120" s="11" t="s">
        <v>194</v>
      </c>
      <c r="D120" s="21" t="s">
        <v>407</v>
      </c>
      <c r="E120" s="22" t="s">
        <v>413</v>
      </c>
      <c r="F120" s="60"/>
      <c r="G120" s="60">
        <v>585.66</v>
      </c>
      <c r="H120" s="24">
        <f t="shared" si="2"/>
        <v>750356.57999999984</v>
      </c>
      <c r="I120" s="5"/>
    </row>
    <row r="121" spans="1:9" ht="17.45" customHeight="1">
      <c r="A121" s="25">
        <v>44998</v>
      </c>
      <c r="B121" s="11" t="s">
        <v>183</v>
      </c>
      <c r="C121" s="11" t="s">
        <v>107</v>
      </c>
      <c r="D121" s="21" t="s">
        <v>381</v>
      </c>
      <c r="E121" s="22" t="s">
        <v>414</v>
      </c>
      <c r="F121" s="60"/>
      <c r="G121" s="60">
        <v>1004.7</v>
      </c>
      <c r="H121" s="24">
        <f t="shared" si="2"/>
        <v>749351.87999999989</v>
      </c>
      <c r="I121" s="5"/>
    </row>
    <row r="122" spans="1:9" ht="17.45" customHeight="1">
      <c r="A122" s="25">
        <v>44998</v>
      </c>
      <c r="B122" s="11" t="s">
        <v>335</v>
      </c>
      <c r="C122" s="11" t="s">
        <v>336</v>
      </c>
      <c r="D122" s="21" t="s">
        <v>408</v>
      </c>
      <c r="E122" s="22" t="s">
        <v>415</v>
      </c>
      <c r="F122" s="60"/>
      <c r="G122" s="60">
        <v>630</v>
      </c>
      <c r="H122" s="24">
        <f t="shared" si="2"/>
        <v>748721.87999999989</v>
      </c>
      <c r="I122" s="5"/>
    </row>
    <row r="123" spans="1:9" ht="17.45" customHeight="1">
      <c r="A123" s="25">
        <v>44998</v>
      </c>
      <c r="B123" s="11" t="s">
        <v>246</v>
      </c>
      <c r="C123" s="11" t="s">
        <v>247</v>
      </c>
      <c r="D123" s="21" t="s">
        <v>409</v>
      </c>
      <c r="E123" s="22" t="s">
        <v>416</v>
      </c>
      <c r="F123" s="60"/>
      <c r="G123" s="60">
        <v>1345</v>
      </c>
      <c r="H123" s="24">
        <f t="shared" si="2"/>
        <v>747376.87999999989</v>
      </c>
      <c r="I123" s="5"/>
    </row>
    <row r="124" spans="1:9" ht="17.45" customHeight="1">
      <c r="A124" s="25">
        <v>44998</v>
      </c>
      <c r="B124" s="11" t="s">
        <v>210</v>
      </c>
      <c r="C124" s="11" t="s">
        <v>211</v>
      </c>
      <c r="D124" s="21" t="s">
        <v>377</v>
      </c>
      <c r="E124" s="22" t="s">
        <v>417</v>
      </c>
      <c r="F124" s="60"/>
      <c r="G124" s="60">
        <v>365</v>
      </c>
      <c r="H124" s="24">
        <f t="shared" si="2"/>
        <v>747011.87999999989</v>
      </c>
      <c r="I124" s="5"/>
    </row>
    <row r="125" spans="1:9" ht="17.45" customHeight="1">
      <c r="A125" s="25">
        <v>44998</v>
      </c>
      <c r="B125" s="11" t="s">
        <v>183</v>
      </c>
      <c r="C125" s="11" t="s">
        <v>107</v>
      </c>
      <c r="D125" s="21" t="s">
        <v>410</v>
      </c>
      <c r="E125" s="22" t="s">
        <v>418</v>
      </c>
      <c r="F125" s="60"/>
      <c r="G125" s="60">
        <v>486</v>
      </c>
      <c r="H125" s="24">
        <f t="shared" si="2"/>
        <v>746525.87999999989</v>
      </c>
      <c r="I125" s="5"/>
    </row>
    <row r="126" spans="1:9" ht="17.45" customHeight="1">
      <c r="A126" s="25">
        <v>44998</v>
      </c>
      <c r="B126" s="11" t="s">
        <v>184</v>
      </c>
      <c r="C126" s="11" t="s">
        <v>108</v>
      </c>
      <c r="D126" s="21" t="s">
        <v>88</v>
      </c>
      <c r="E126" s="22" t="s">
        <v>105</v>
      </c>
      <c r="F126" s="60"/>
      <c r="G126" s="60">
        <v>11.5</v>
      </c>
      <c r="H126" s="24">
        <f t="shared" si="2"/>
        <v>746514.37999999989</v>
      </c>
      <c r="I126" s="5"/>
    </row>
    <row r="127" spans="1:9" ht="17.45" customHeight="1">
      <c r="A127" s="25">
        <v>45000</v>
      </c>
      <c r="B127" s="11" t="s">
        <v>228</v>
      </c>
      <c r="C127" s="11" t="s">
        <v>229</v>
      </c>
      <c r="D127" s="21" t="s">
        <v>230</v>
      </c>
      <c r="E127" s="22" t="s">
        <v>419</v>
      </c>
      <c r="F127" s="60"/>
      <c r="G127" s="60">
        <v>894</v>
      </c>
      <c r="H127" s="24">
        <f t="shared" si="2"/>
        <v>745620.37999999989</v>
      </c>
      <c r="I127" s="5"/>
    </row>
    <row r="128" spans="1:9" ht="17.45" customHeight="1">
      <c r="A128" s="25">
        <v>45000</v>
      </c>
      <c r="B128" s="11" t="s">
        <v>199</v>
      </c>
      <c r="C128" s="11" t="s">
        <v>196</v>
      </c>
      <c r="D128" s="21" t="s">
        <v>231</v>
      </c>
      <c r="E128" s="22" t="s">
        <v>420</v>
      </c>
      <c r="F128" s="60"/>
      <c r="G128" s="60">
        <v>4500</v>
      </c>
      <c r="H128" s="24">
        <f t="shared" si="2"/>
        <v>741120.37999999989</v>
      </c>
      <c r="I128" s="5"/>
    </row>
    <row r="129" spans="1:9" ht="17.45" customHeight="1">
      <c r="A129" s="25">
        <v>45000</v>
      </c>
      <c r="B129" s="11" t="s">
        <v>191</v>
      </c>
      <c r="C129" s="11" t="s">
        <v>192</v>
      </c>
      <c r="D129" s="21" t="s">
        <v>232</v>
      </c>
      <c r="E129" s="22" t="s">
        <v>421</v>
      </c>
      <c r="F129" s="60"/>
      <c r="G129" s="60">
        <v>1177.46</v>
      </c>
      <c r="H129" s="24">
        <f t="shared" si="2"/>
        <v>739942.91999999993</v>
      </c>
      <c r="I129" s="5"/>
    </row>
    <row r="130" spans="1:9" ht="17.45" customHeight="1">
      <c r="A130" s="25">
        <v>45000</v>
      </c>
      <c r="B130" s="11" t="s">
        <v>191</v>
      </c>
      <c r="C130" s="11" t="s">
        <v>192</v>
      </c>
      <c r="D130" s="21" t="s">
        <v>233</v>
      </c>
      <c r="E130" s="22" t="s">
        <v>422</v>
      </c>
      <c r="F130" s="60"/>
      <c r="G130" s="60">
        <v>3108</v>
      </c>
      <c r="H130" s="24">
        <f t="shared" si="2"/>
        <v>736834.91999999993</v>
      </c>
      <c r="I130" s="5"/>
    </row>
    <row r="131" spans="1:9" ht="17.45" customHeight="1">
      <c r="A131" s="25">
        <v>45000</v>
      </c>
      <c r="B131" s="11" t="s">
        <v>328</v>
      </c>
      <c r="C131" s="11" t="s">
        <v>329</v>
      </c>
      <c r="D131" s="21" t="s">
        <v>330</v>
      </c>
      <c r="E131" s="22" t="s">
        <v>423</v>
      </c>
      <c r="F131" s="60"/>
      <c r="G131" s="60">
        <v>19200</v>
      </c>
      <c r="H131" s="24">
        <f t="shared" si="2"/>
        <v>717634.91999999993</v>
      </c>
      <c r="I131" s="5"/>
    </row>
    <row r="132" spans="1:9" ht="17.45" customHeight="1">
      <c r="A132" s="25">
        <v>45000</v>
      </c>
      <c r="B132" s="11" t="s">
        <v>199</v>
      </c>
      <c r="C132" s="11" t="s">
        <v>196</v>
      </c>
      <c r="D132" s="21" t="s">
        <v>326</v>
      </c>
      <c r="E132" s="22" t="s">
        <v>424</v>
      </c>
      <c r="F132" s="60"/>
      <c r="G132" s="60">
        <v>4692.5</v>
      </c>
      <c r="H132" s="24">
        <f t="shared" si="2"/>
        <v>712942.41999999993</v>
      </c>
      <c r="I132" s="5"/>
    </row>
    <row r="133" spans="1:9" ht="17.45" customHeight="1">
      <c r="A133" s="25">
        <v>45000</v>
      </c>
      <c r="B133" s="11" t="s">
        <v>189</v>
      </c>
      <c r="C133" s="11" t="s">
        <v>234</v>
      </c>
      <c r="D133" s="21" t="s">
        <v>235</v>
      </c>
      <c r="E133" s="22" t="s">
        <v>105</v>
      </c>
      <c r="F133" s="60"/>
      <c r="G133" s="60">
        <v>255.9</v>
      </c>
      <c r="H133" s="24">
        <f t="shared" si="2"/>
        <v>712686.5199999999</v>
      </c>
      <c r="I133" s="5"/>
    </row>
    <row r="134" spans="1:9" ht="17.45" customHeight="1">
      <c r="A134" s="25">
        <v>45000</v>
      </c>
      <c r="B134" s="11" t="s">
        <v>238</v>
      </c>
      <c r="C134" s="11" t="s">
        <v>239</v>
      </c>
      <c r="D134" s="21" t="s">
        <v>240</v>
      </c>
      <c r="E134" s="22" t="s">
        <v>425</v>
      </c>
      <c r="F134" s="60"/>
      <c r="G134" s="60">
        <v>8100</v>
      </c>
      <c r="H134" s="24">
        <f t="shared" si="2"/>
        <v>704586.5199999999</v>
      </c>
      <c r="I134" s="5"/>
    </row>
    <row r="135" spans="1:9" ht="17.45" customHeight="1">
      <c r="A135" s="25">
        <v>45000</v>
      </c>
      <c r="B135" s="11" t="s">
        <v>242</v>
      </c>
      <c r="C135" s="11" t="s">
        <v>243</v>
      </c>
      <c r="D135" s="21" t="s">
        <v>325</v>
      </c>
      <c r="E135" s="22" t="s">
        <v>105</v>
      </c>
      <c r="F135" s="60"/>
      <c r="G135" s="60">
        <v>210</v>
      </c>
      <c r="H135" s="24">
        <f t="shared" si="2"/>
        <v>704376.5199999999</v>
      </c>
      <c r="I135" s="5"/>
    </row>
    <row r="136" spans="1:9" ht="17.45" customHeight="1">
      <c r="A136" s="25">
        <v>45000</v>
      </c>
      <c r="B136" s="11" t="s">
        <v>189</v>
      </c>
      <c r="C136" s="11" t="s">
        <v>190</v>
      </c>
      <c r="D136" s="21" t="s">
        <v>96</v>
      </c>
      <c r="E136" s="22" t="s">
        <v>105</v>
      </c>
      <c r="F136" s="60"/>
      <c r="G136" s="60">
        <v>5718.43</v>
      </c>
      <c r="H136" s="24">
        <f t="shared" si="2"/>
        <v>698658.08999999985</v>
      </c>
      <c r="I136" s="5"/>
    </row>
    <row r="137" spans="1:9" ht="17.45" customHeight="1">
      <c r="A137" s="25">
        <v>45000</v>
      </c>
      <c r="B137" s="11" t="s">
        <v>184</v>
      </c>
      <c r="C137" s="11" t="s">
        <v>108</v>
      </c>
      <c r="D137" s="21" t="s">
        <v>88</v>
      </c>
      <c r="E137" s="22" t="s">
        <v>105</v>
      </c>
      <c r="F137" s="60"/>
      <c r="G137" s="60">
        <v>80.5</v>
      </c>
      <c r="H137" s="24">
        <f t="shared" si="2"/>
        <v>698577.58999999985</v>
      </c>
      <c r="I137" s="5"/>
    </row>
    <row r="138" spans="1:9" ht="17.45" customHeight="1">
      <c r="A138" s="25">
        <v>45001</v>
      </c>
      <c r="B138" s="11" t="s">
        <v>189</v>
      </c>
      <c r="C138" s="11" t="s">
        <v>241</v>
      </c>
      <c r="D138" s="21" t="s">
        <v>98</v>
      </c>
      <c r="E138" s="22" t="s">
        <v>105</v>
      </c>
      <c r="F138" s="60"/>
      <c r="G138" s="60">
        <v>2792.56</v>
      </c>
      <c r="H138" s="24">
        <f t="shared" si="2"/>
        <v>695785.0299999998</v>
      </c>
      <c r="I138" s="5"/>
    </row>
    <row r="139" spans="1:9" ht="17.45" customHeight="1">
      <c r="A139" s="25">
        <v>45001</v>
      </c>
      <c r="B139" s="11" t="s">
        <v>183</v>
      </c>
      <c r="C139" s="11" t="s">
        <v>107</v>
      </c>
      <c r="D139" s="21" t="s">
        <v>276</v>
      </c>
      <c r="E139" s="22" t="s">
        <v>426</v>
      </c>
      <c r="F139" s="60"/>
      <c r="G139" s="60">
        <v>165</v>
      </c>
      <c r="H139" s="24">
        <f t="shared" si="2"/>
        <v>695620.0299999998</v>
      </c>
      <c r="I139" s="5"/>
    </row>
    <row r="140" spans="1:9" ht="17.45" customHeight="1">
      <c r="A140" s="25">
        <v>45001</v>
      </c>
      <c r="B140" s="11" t="s">
        <v>184</v>
      </c>
      <c r="C140" s="11" t="s">
        <v>108</v>
      </c>
      <c r="D140" s="21" t="s">
        <v>88</v>
      </c>
      <c r="E140" s="22" t="s">
        <v>105</v>
      </c>
      <c r="F140" s="60"/>
      <c r="G140" s="60">
        <v>11.5</v>
      </c>
      <c r="H140" s="24">
        <f t="shared" si="2"/>
        <v>695608.5299999998</v>
      </c>
      <c r="I140" s="5"/>
    </row>
    <row r="141" spans="1:9" ht="17.45" customHeight="1">
      <c r="A141" s="25">
        <v>45002</v>
      </c>
      <c r="B141" s="11" t="s">
        <v>335</v>
      </c>
      <c r="C141" s="11" t="s">
        <v>336</v>
      </c>
      <c r="D141" s="21" t="s">
        <v>358</v>
      </c>
      <c r="E141" s="22" t="s">
        <v>429</v>
      </c>
      <c r="F141" s="60"/>
      <c r="G141" s="60">
        <v>125</v>
      </c>
      <c r="H141" s="24">
        <f t="shared" si="2"/>
        <v>695483.5299999998</v>
      </c>
      <c r="I141" s="5"/>
    </row>
    <row r="142" spans="1:9" ht="17.45" customHeight="1">
      <c r="A142" s="25">
        <v>45002</v>
      </c>
      <c r="B142" s="11" t="s">
        <v>200</v>
      </c>
      <c r="C142" s="26" t="s">
        <v>201</v>
      </c>
      <c r="D142" s="21" t="s">
        <v>427</v>
      </c>
      <c r="E142" s="22" t="s">
        <v>105</v>
      </c>
      <c r="F142" s="60"/>
      <c r="G142" s="60">
        <v>2691.48</v>
      </c>
      <c r="H142" s="24">
        <f t="shared" si="2"/>
        <v>692792.04999999981</v>
      </c>
      <c r="I142" s="5"/>
    </row>
    <row r="143" spans="1:9" ht="17.45" customHeight="1">
      <c r="A143" s="25">
        <v>45002</v>
      </c>
      <c r="B143" s="11" t="s">
        <v>183</v>
      </c>
      <c r="C143" s="11" t="s">
        <v>107</v>
      </c>
      <c r="D143" s="21" t="s">
        <v>339</v>
      </c>
      <c r="E143" s="22" t="s">
        <v>430</v>
      </c>
      <c r="F143" s="60"/>
      <c r="G143" s="60">
        <v>1054.8</v>
      </c>
      <c r="H143" s="24">
        <f t="shared" si="2"/>
        <v>691737.24999999977</v>
      </c>
      <c r="I143" s="5"/>
    </row>
    <row r="144" spans="1:9" ht="17.45" customHeight="1">
      <c r="A144" s="25">
        <v>45002</v>
      </c>
      <c r="B144" s="11" t="s">
        <v>183</v>
      </c>
      <c r="C144" s="11" t="s">
        <v>107</v>
      </c>
      <c r="D144" s="21" t="s">
        <v>428</v>
      </c>
      <c r="E144" s="22" t="s">
        <v>431</v>
      </c>
      <c r="F144" s="60"/>
      <c r="G144" s="60">
        <v>583.20000000000005</v>
      </c>
      <c r="H144" s="24">
        <f t="shared" si="2"/>
        <v>691154.04999999981</v>
      </c>
      <c r="I144" s="5"/>
    </row>
    <row r="145" spans="1:9" ht="17.45" customHeight="1">
      <c r="A145" s="25">
        <v>45002</v>
      </c>
      <c r="B145" s="11" t="s">
        <v>214</v>
      </c>
      <c r="C145" s="11" t="s">
        <v>106</v>
      </c>
      <c r="D145" s="21" t="s">
        <v>327</v>
      </c>
      <c r="E145" s="22" t="s">
        <v>432</v>
      </c>
      <c r="F145" s="60"/>
      <c r="G145" s="60">
        <v>2488.0100000000002</v>
      </c>
      <c r="H145" s="24">
        <f t="shared" si="2"/>
        <v>688666.0399999998</v>
      </c>
      <c r="I145" s="5"/>
    </row>
    <row r="146" spans="1:9" ht="17.45" customHeight="1">
      <c r="A146" s="25">
        <v>45005</v>
      </c>
      <c r="B146" s="11" t="s">
        <v>206</v>
      </c>
      <c r="C146" s="11" t="s">
        <v>207</v>
      </c>
      <c r="D146" s="21" t="s">
        <v>278</v>
      </c>
      <c r="E146" s="22" t="s">
        <v>433</v>
      </c>
      <c r="F146" s="23"/>
      <c r="G146" s="23">
        <v>4440</v>
      </c>
      <c r="H146" s="24">
        <f t="shared" si="2"/>
        <v>684226.0399999998</v>
      </c>
      <c r="I146" s="5"/>
    </row>
    <row r="147" spans="1:9" ht="17.45" customHeight="1">
      <c r="A147" s="25">
        <v>45005</v>
      </c>
      <c r="B147" s="11" t="s">
        <v>206</v>
      </c>
      <c r="C147" s="11" t="s">
        <v>207</v>
      </c>
      <c r="D147" s="21" t="s">
        <v>252</v>
      </c>
      <c r="E147" s="22" t="s">
        <v>434</v>
      </c>
      <c r="F147" s="23"/>
      <c r="G147" s="23">
        <v>17760</v>
      </c>
      <c r="H147" s="24">
        <f t="shared" si="2"/>
        <v>666466.0399999998</v>
      </c>
      <c r="I147" s="5"/>
    </row>
    <row r="148" spans="1:9" ht="17.45" customHeight="1">
      <c r="A148" s="25">
        <v>45005</v>
      </c>
      <c r="B148" s="11" t="s">
        <v>206</v>
      </c>
      <c r="C148" s="11" t="s">
        <v>207</v>
      </c>
      <c r="D148" s="21" t="s">
        <v>359</v>
      </c>
      <c r="E148" s="22" t="s">
        <v>435</v>
      </c>
      <c r="F148" s="23"/>
      <c r="G148" s="23">
        <v>5550</v>
      </c>
      <c r="H148" s="24">
        <f t="shared" si="2"/>
        <v>660916.0399999998</v>
      </c>
      <c r="I148" s="5"/>
    </row>
    <row r="149" spans="1:9" ht="17.45" customHeight="1">
      <c r="A149" s="25">
        <v>45005</v>
      </c>
      <c r="B149" s="11" t="s">
        <v>206</v>
      </c>
      <c r="C149" s="11" t="s">
        <v>207</v>
      </c>
      <c r="D149" s="21" t="s">
        <v>331</v>
      </c>
      <c r="E149" s="22" t="s">
        <v>436</v>
      </c>
      <c r="F149" s="23"/>
      <c r="G149" s="23">
        <v>4514.1899999999996</v>
      </c>
      <c r="H149" s="24">
        <f t="shared" si="2"/>
        <v>656401.84999999986</v>
      </c>
      <c r="I149" s="5"/>
    </row>
    <row r="150" spans="1:9" ht="17.45" customHeight="1">
      <c r="A150" s="25">
        <v>45005</v>
      </c>
      <c r="B150" s="11" t="s">
        <v>206</v>
      </c>
      <c r="C150" s="11" t="s">
        <v>207</v>
      </c>
      <c r="D150" s="21" t="s">
        <v>175</v>
      </c>
      <c r="E150" s="22" t="s">
        <v>437</v>
      </c>
      <c r="F150" s="23"/>
      <c r="G150" s="23">
        <v>2777.96</v>
      </c>
      <c r="H150" s="24">
        <f t="shared" si="2"/>
        <v>653623.8899999999</v>
      </c>
      <c r="I150" s="5"/>
    </row>
    <row r="151" spans="1:9" ht="17.45" customHeight="1">
      <c r="A151" s="25">
        <v>45005</v>
      </c>
      <c r="B151" s="11" t="s">
        <v>206</v>
      </c>
      <c r="C151" s="11" t="s">
        <v>207</v>
      </c>
      <c r="D151" s="21" t="s">
        <v>286</v>
      </c>
      <c r="E151" s="22" t="s">
        <v>438</v>
      </c>
      <c r="F151" s="23"/>
      <c r="G151" s="23">
        <v>4440</v>
      </c>
      <c r="H151" s="24">
        <f t="shared" si="2"/>
        <v>649183.8899999999</v>
      </c>
      <c r="I151" s="5"/>
    </row>
    <row r="152" spans="1:9" ht="17.45" customHeight="1">
      <c r="A152" s="25">
        <v>45005</v>
      </c>
      <c r="B152" s="11" t="s">
        <v>206</v>
      </c>
      <c r="C152" s="11" t="s">
        <v>207</v>
      </c>
      <c r="D152" s="21" t="s">
        <v>178</v>
      </c>
      <c r="E152" s="22" t="s">
        <v>439</v>
      </c>
      <c r="F152" s="23"/>
      <c r="G152" s="23">
        <v>2520.42</v>
      </c>
      <c r="H152" s="24">
        <f t="shared" si="2"/>
        <v>646663.46999999986</v>
      </c>
      <c r="I152" s="5"/>
    </row>
    <row r="153" spans="1:9" ht="17.45" customHeight="1">
      <c r="A153" s="25">
        <v>45005</v>
      </c>
      <c r="B153" s="11" t="s">
        <v>206</v>
      </c>
      <c r="C153" s="11" t="s">
        <v>207</v>
      </c>
      <c r="D153" s="21" t="s">
        <v>177</v>
      </c>
      <c r="E153" s="22" t="s">
        <v>440</v>
      </c>
      <c r="F153" s="23"/>
      <c r="G153" s="23">
        <v>11346.67</v>
      </c>
      <c r="H153" s="24">
        <f t="shared" si="2"/>
        <v>635316.79999999981</v>
      </c>
      <c r="I153" s="5"/>
    </row>
    <row r="154" spans="1:9" ht="17.45" customHeight="1">
      <c r="A154" s="25">
        <v>45005</v>
      </c>
      <c r="B154" s="11" t="s">
        <v>206</v>
      </c>
      <c r="C154" s="11" t="s">
        <v>207</v>
      </c>
      <c r="D154" s="21" t="s">
        <v>279</v>
      </c>
      <c r="E154" s="22" t="s">
        <v>441</v>
      </c>
      <c r="F154" s="23"/>
      <c r="G154" s="23">
        <v>18006.669999999998</v>
      </c>
      <c r="H154" s="24">
        <f t="shared" si="2"/>
        <v>617310.12999999977</v>
      </c>
      <c r="I154" s="5"/>
    </row>
    <row r="155" spans="1:9" ht="17.45" customHeight="1">
      <c r="A155" s="25">
        <v>45005</v>
      </c>
      <c r="B155" s="11" t="s">
        <v>206</v>
      </c>
      <c r="C155" s="11" t="s">
        <v>207</v>
      </c>
      <c r="D155" s="21" t="s">
        <v>332</v>
      </c>
      <c r="E155" s="22" t="s">
        <v>442</v>
      </c>
      <c r="F155" s="23"/>
      <c r="G155" s="23">
        <v>9743.33</v>
      </c>
      <c r="H155" s="24">
        <f t="shared" si="2"/>
        <v>607566.79999999981</v>
      </c>
      <c r="I155" s="5"/>
    </row>
    <row r="156" spans="1:9" ht="17.45" customHeight="1">
      <c r="A156" s="25">
        <v>45005</v>
      </c>
      <c r="B156" s="11" t="s">
        <v>206</v>
      </c>
      <c r="C156" s="11" t="s">
        <v>207</v>
      </c>
      <c r="D156" s="21" t="s">
        <v>361</v>
      </c>
      <c r="E156" s="22" t="s">
        <v>443</v>
      </c>
      <c r="F156" s="23"/>
      <c r="G156" s="23">
        <v>2960</v>
      </c>
      <c r="H156" s="24">
        <f t="shared" si="2"/>
        <v>604606.79999999981</v>
      </c>
      <c r="I156" s="5"/>
    </row>
    <row r="157" spans="1:9" ht="17.45" customHeight="1">
      <c r="A157" s="25">
        <v>45005</v>
      </c>
      <c r="B157" s="11" t="s">
        <v>206</v>
      </c>
      <c r="C157" s="11" t="s">
        <v>207</v>
      </c>
      <c r="D157" s="21" t="s">
        <v>251</v>
      </c>
      <c r="E157" s="22" t="s">
        <v>444</v>
      </c>
      <c r="F157" s="23"/>
      <c r="G157" s="23">
        <v>3330</v>
      </c>
      <c r="H157" s="24">
        <f t="shared" si="2"/>
        <v>601276.79999999981</v>
      </c>
      <c r="I157" s="5"/>
    </row>
    <row r="158" spans="1:9" ht="17.45" customHeight="1">
      <c r="A158" s="25">
        <v>45005</v>
      </c>
      <c r="B158" s="11" t="s">
        <v>206</v>
      </c>
      <c r="C158" s="11" t="s">
        <v>207</v>
      </c>
      <c r="D158" s="21" t="s">
        <v>333</v>
      </c>
      <c r="E158" s="22" t="s">
        <v>445</v>
      </c>
      <c r="F158" s="23"/>
      <c r="G158" s="23">
        <v>6660</v>
      </c>
      <c r="H158" s="24">
        <f t="shared" si="2"/>
        <v>594616.79999999981</v>
      </c>
      <c r="I158" s="5"/>
    </row>
    <row r="159" spans="1:9" ht="17.45" customHeight="1">
      <c r="A159" s="25">
        <v>45005</v>
      </c>
      <c r="B159" s="11" t="s">
        <v>206</v>
      </c>
      <c r="C159" s="11" t="s">
        <v>207</v>
      </c>
      <c r="D159" s="21" t="s">
        <v>362</v>
      </c>
      <c r="E159" s="22" t="s">
        <v>446</v>
      </c>
      <c r="F159" s="23"/>
      <c r="G159" s="23">
        <v>2220</v>
      </c>
      <c r="H159" s="24">
        <f t="shared" si="2"/>
        <v>592396.79999999981</v>
      </c>
      <c r="I159" s="5"/>
    </row>
    <row r="160" spans="1:9" ht="17.45" customHeight="1">
      <c r="A160" s="25">
        <v>45005</v>
      </c>
      <c r="B160" s="11" t="s">
        <v>206</v>
      </c>
      <c r="C160" s="11" t="s">
        <v>207</v>
      </c>
      <c r="D160" s="21" t="s">
        <v>176</v>
      </c>
      <c r="E160" s="22" t="s">
        <v>447</v>
      </c>
      <c r="F160" s="23"/>
      <c r="G160" s="23">
        <v>7400</v>
      </c>
      <c r="H160" s="24">
        <f t="shared" si="2"/>
        <v>584996.79999999981</v>
      </c>
      <c r="I160" s="5"/>
    </row>
    <row r="161" spans="1:9" ht="17.45" customHeight="1">
      <c r="A161" s="25">
        <v>45005</v>
      </c>
      <c r="B161" s="11" t="s">
        <v>206</v>
      </c>
      <c r="C161" s="11" t="s">
        <v>207</v>
      </c>
      <c r="D161" s="21" t="s">
        <v>287</v>
      </c>
      <c r="E161" s="22" t="s">
        <v>448</v>
      </c>
      <c r="F161" s="23"/>
      <c r="G161" s="23">
        <v>121031</v>
      </c>
      <c r="H161" s="24">
        <f t="shared" si="2"/>
        <v>463965.79999999981</v>
      </c>
      <c r="I161" s="5"/>
    </row>
    <row r="162" spans="1:9" ht="17.45" customHeight="1">
      <c r="A162" s="25">
        <v>45005</v>
      </c>
      <c r="B162" s="11" t="s">
        <v>280</v>
      </c>
      <c r="C162" s="11" t="s">
        <v>281</v>
      </c>
      <c r="D162" s="21" t="s">
        <v>282</v>
      </c>
      <c r="E162" s="22" t="s">
        <v>105</v>
      </c>
      <c r="F162" s="23"/>
      <c r="G162" s="23">
        <v>74297.990000000005</v>
      </c>
      <c r="H162" s="24">
        <f t="shared" si="2"/>
        <v>389667.80999999982</v>
      </c>
      <c r="I162" s="5"/>
    </row>
    <row r="163" spans="1:9" ht="17.45" customHeight="1">
      <c r="A163" s="25">
        <v>45005</v>
      </c>
      <c r="B163" s="11" t="s">
        <v>280</v>
      </c>
      <c r="C163" s="11" t="s">
        <v>42</v>
      </c>
      <c r="D163" s="21" t="s">
        <v>283</v>
      </c>
      <c r="E163" s="22" t="s">
        <v>105</v>
      </c>
      <c r="F163" s="23"/>
      <c r="G163" s="23">
        <v>7252.67</v>
      </c>
      <c r="H163" s="24">
        <f t="shared" si="2"/>
        <v>382415.13999999984</v>
      </c>
      <c r="I163" s="5"/>
    </row>
    <row r="164" spans="1:9" ht="17.45" customHeight="1">
      <c r="A164" s="25">
        <v>45005</v>
      </c>
      <c r="B164" s="11" t="s">
        <v>249</v>
      </c>
      <c r="C164" s="11" t="s">
        <v>250</v>
      </c>
      <c r="D164" s="21" t="s">
        <v>248</v>
      </c>
      <c r="E164" s="22" t="s">
        <v>105</v>
      </c>
      <c r="F164" s="23"/>
      <c r="G164" s="23">
        <v>1766.51</v>
      </c>
      <c r="H164" s="24">
        <f t="shared" si="2"/>
        <v>380648.62999999983</v>
      </c>
      <c r="I164" s="5"/>
    </row>
    <row r="165" spans="1:9" ht="17.45" customHeight="1">
      <c r="A165" s="25">
        <v>45005</v>
      </c>
      <c r="B165" s="11" t="s">
        <v>206</v>
      </c>
      <c r="C165" s="11" t="s">
        <v>207</v>
      </c>
      <c r="D165" s="21" t="s">
        <v>285</v>
      </c>
      <c r="E165" s="22" t="s">
        <v>105</v>
      </c>
      <c r="F165" s="23"/>
      <c r="G165" s="23">
        <v>1479.08</v>
      </c>
      <c r="H165" s="24">
        <f t="shared" si="2"/>
        <v>379169.54999999981</v>
      </c>
      <c r="I165" s="5"/>
    </row>
    <row r="166" spans="1:9" ht="17.45" customHeight="1">
      <c r="A166" s="25">
        <v>45005</v>
      </c>
      <c r="B166" s="11" t="s">
        <v>200</v>
      </c>
      <c r="C166" s="26" t="s">
        <v>201</v>
      </c>
      <c r="D166" s="21" t="s">
        <v>449</v>
      </c>
      <c r="E166" s="22" t="s">
        <v>105</v>
      </c>
      <c r="F166" s="23"/>
      <c r="G166" s="23">
        <v>183.09</v>
      </c>
      <c r="H166" s="24">
        <f t="shared" si="2"/>
        <v>378986.45999999979</v>
      </c>
      <c r="I166" s="5"/>
    </row>
    <row r="167" spans="1:9" ht="17.45" customHeight="1">
      <c r="A167" s="25">
        <v>45005</v>
      </c>
      <c r="B167" s="11" t="s">
        <v>200</v>
      </c>
      <c r="C167" s="26" t="s">
        <v>201</v>
      </c>
      <c r="D167" s="21" t="s">
        <v>450</v>
      </c>
      <c r="E167" s="22" t="s">
        <v>105</v>
      </c>
      <c r="F167" s="23"/>
      <c r="G167" s="23">
        <v>173.04</v>
      </c>
      <c r="H167" s="24">
        <f t="shared" si="2"/>
        <v>378813.41999999981</v>
      </c>
      <c r="I167" s="5"/>
    </row>
    <row r="168" spans="1:9" ht="17.45" customHeight="1">
      <c r="A168" s="25">
        <v>45005</v>
      </c>
      <c r="B168" s="11" t="s">
        <v>209</v>
      </c>
      <c r="C168" s="11" t="s">
        <v>208</v>
      </c>
      <c r="D168" s="21" t="s">
        <v>94</v>
      </c>
      <c r="E168" s="22" t="s">
        <v>453</v>
      </c>
      <c r="F168" s="23"/>
      <c r="G168" s="23">
        <v>6000</v>
      </c>
      <c r="H168" s="24">
        <f t="shared" si="2"/>
        <v>372813.41999999981</v>
      </c>
      <c r="I168" s="5"/>
    </row>
    <row r="169" spans="1:9" ht="17.45" customHeight="1">
      <c r="A169" s="25">
        <v>45005</v>
      </c>
      <c r="B169" s="11" t="s">
        <v>183</v>
      </c>
      <c r="C169" s="11" t="s">
        <v>236</v>
      </c>
      <c r="D169" s="21" t="s">
        <v>389</v>
      </c>
      <c r="E169" s="22" t="s">
        <v>454</v>
      </c>
      <c r="F169" s="23"/>
      <c r="G169" s="23">
        <v>2240</v>
      </c>
      <c r="H169" s="24">
        <f t="shared" si="2"/>
        <v>370573.41999999981</v>
      </c>
      <c r="I169" s="5"/>
    </row>
    <row r="170" spans="1:9" ht="17.45" customHeight="1">
      <c r="A170" s="25">
        <v>45005</v>
      </c>
      <c r="B170" s="11" t="s">
        <v>277</v>
      </c>
      <c r="C170" s="11" t="s">
        <v>215</v>
      </c>
      <c r="D170" s="21" t="s">
        <v>451</v>
      </c>
      <c r="E170" s="22" t="s">
        <v>455</v>
      </c>
      <c r="F170" s="23"/>
      <c r="G170" s="23">
        <v>486.21</v>
      </c>
      <c r="H170" s="24">
        <f t="shared" si="2"/>
        <v>370087.20999999979</v>
      </c>
      <c r="I170" s="5"/>
    </row>
    <row r="171" spans="1:9" ht="17.45" customHeight="1">
      <c r="A171" s="25">
        <v>45005</v>
      </c>
      <c r="B171" s="11" t="s">
        <v>184</v>
      </c>
      <c r="C171" s="11" t="s">
        <v>108</v>
      </c>
      <c r="D171" s="21" t="s">
        <v>452</v>
      </c>
      <c r="E171" s="22" t="s">
        <v>105</v>
      </c>
      <c r="F171" s="23"/>
      <c r="G171" s="23">
        <v>4.68</v>
      </c>
      <c r="H171" s="24">
        <f t="shared" si="2"/>
        <v>370082.5299999998</v>
      </c>
      <c r="I171" s="5"/>
    </row>
    <row r="172" spans="1:9" ht="17.45" customHeight="1">
      <c r="A172" s="25">
        <v>45005</v>
      </c>
      <c r="B172" s="11" t="s">
        <v>184</v>
      </c>
      <c r="C172" s="11" t="s">
        <v>108</v>
      </c>
      <c r="D172" s="21" t="s">
        <v>88</v>
      </c>
      <c r="E172" s="22" t="s">
        <v>105</v>
      </c>
      <c r="F172" s="23"/>
      <c r="G172" s="23">
        <v>138</v>
      </c>
      <c r="H172" s="24">
        <f t="shared" si="2"/>
        <v>369944.5299999998</v>
      </c>
      <c r="I172" s="5"/>
    </row>
    <row r="173" spans="1:9" ht="17.45" customHeight="1">
      <c r="A173" s="25">
        <v>45006</v>
      </c>
      <c r="B173" s="11" t="s">
        <v>206</v>
      </c>
      <c r="C173" s="11" t="s">
        <v>207</v>
      </c>
      <c r="D173" s="21" t="s">
        <v>456</v>
      </c>
      <c r="E173" s="22" t="s">
        <v>458</v>
      </c>
      <c r="F173" s="23"/>
      <c r="G173" s="23">
        <v>10483.33</v>
      </c>
      <c r="H173" s="24">
        <f t="shared" si="2"/>
        <v>359461.19999999978</v>
      </c>
      <c r="I173" s="5"/>
    </row>
    <row r="174" spans="1:9" ht="17.45" customHeight="1">
      <c r="A174" s="25">
        <v>45006</v>
      </c>
      <c r="B174" s="11" t="s">
        <v>206</v>
      </c>
      <c r="C174" s="11" t="s">
        <v>207</v>
      </c>
      <c r="D174" s="21" t="s">
        <v>363</v>
      </c>
      <c r="E174" s="22" t="s">
        <v>459</v>
      </c>
      <c r="F174" s="23"/>
      <c r="G174" s="23">
        <v>9126.67</v>
      </c>
      <c r="H174" s="24">
        <f t="shared" si="2"/>
        <v>350334.5299999998</v>
      </c>
      <c r="I174" s="5"/>
    </row>
    <row r="175" spans="1:9" ht="17.45" customHeight="1">
      <c r="A175" s="25">
        <v>45006</v>
      </c>
      <c r="B175" s="11" t="s">
        <v>206</v>
      </c>
      <c r="C175" s="11" t="s">
        <v>207</v>
      </c>
      <c r="D175" s="21" t="s">
        <v>457</v>
      </c>
      <c r="E175" s="22" t="s">
        <v>460</v>
      </c>
      <c r="F175" s="23"/>
      <c r="G175" s="23">
        <v>10417.35</v>
      </c>
      <c r="H175" s="24">
        <f t="shared" si="2"/>
        <v>339917.17999999982</v>
      </c>
      <c r="I175" s="27"/>
    </row>
    <row r="176" spans="1:9" ht="17.45" customHeight="1">
      <c r="A176" s="25">
        <v>45006</v>
      </c>
      <c r="B176" s="11" t="s">
        <v>277</v>
      </c>
      <c r="C176" s="11" t="s">
        <v>215</v>
      </c>
      <c r="D176" s="21" t="s">
        <v>364</v>
      </c>
      <c r="E176" s="22" t="s">
        <v>461</v>
      </c>
      <c r="F176" s="23"/>
      <c r="G176" s="23">
        <v>112.1</v>
      </c>
      <c r="H176" s="24">
        <f t="shared" si="2"/>
        <v>339805.07999999984</v>
      </c>
      <c r="I176" s="5"/>
    </row>
    <row r="177" spans="1:9" ht="17.45" customHeight="1">
      <c r="A177" s="25">
        <v>45006</v>
      </c>
      <c r="B177" s="11" t="s">
        <v>214</v>
      </c>
      <c r="C177" s="11" t="s">
        <v>106</v>
      </c>
      <c r="D177" s="21" t="s">
        <v>327</v>
      </c>
      <c r="E177" s="22" t="s">
        <v>462</v>
      </c>
      <c r="F177" s="23"/>
      <c r="G177" s="23">
        <v>931.01</v>
      </c>
      <c r="H177" s="24">
        <f t="shared" si="2"/>
        <v>338874.06999999983</v>
      </c>
      <c r="I177" s="5"/>
    </row>
    <row r="178" spans="1:9" ht="17.45" customHeight="1">
      <c r="A178" s="25">
        <v>45006</v>
      </c>
      <c r="B178" s="11" t="s">
        <v>184</v>
      </c>
      <c r="C178" s="11" t="s">
        <v>108</v>
      </c>
      <c r="D178" s="21" t="s">
        <v>88</v>
      </c>
      <c r="E178" s="22" t="s">
        <v>105</v>
      </c>
      <c r="F178" s="23"/>
      <c r="G178" s="23">
        <v>8.8699999999999992</v>
      </c>
      <c r="H178" s="24">
        <f t="shared" si="2"/>
        <v>338865.19999999984</v>
      </c>
      <c r="I178" s="5"/>
    </row>
    <row r="179" spans="1:9" ht="17.45" customHeight="1">
      <c r="A179" s="25">
        <v>45007</v>
      </c>
      <c r="B179" s="11" t="s">
        <v>249</v>
      </c>
      <c r="C179" s="11" t="s">
        <v>337</v>
      </c>
      <c r="D179" s="21" t="s">
        <v>338</v>
      </c>
      <c r="E179" s="22" t="s">
        <v>464</v>
      </c>
      <c r="F179" s="23"/>
      <c r="G179" s="23">
        <v>15.5</v>
      </c>
      <c r="H179" s="24">
        <f t="shared" si="2"/>
        <v>338849.69999999984</v>
      </c>
      <c r="I179" s="5"/>
    </row>
    <row r="180" spans="1:9" ht="17.45" customHeight="1">
      <c r="A180" s="25">
        <v>45007</v>
      </c>
      <c r="B180" s="11" t="s">
        <v>183</v>
      </c>
      <c r="C180" s="11" t="s">
        <v>107</v>
      </c>
      <c r="D180" s="21" t="s">
        <v>463</v>
      </c>
      <c r="E180" s="22" t="s">
        <v>465</v>
      </c>
      <c r="F180" s="23"/>
      <c r="G180" s="23">
        <v>1135.6099999999999</v>
      </c>
      <c r="H180" s="24">
        <f t="shared" si="2"/>
        <v>337714.08999999985</v>
      </c>
      <c r="I180" s="5"/>
    </row>
    <row r="181" spans="1:9" ht="17.45" customHeight="1">
      <c r="A181" s="25">
        <v>45007</v>
      </c>
      <c r="B181" s="11" t="s">
        <v>212</v>
      </c>
      <c r="C181" s="11" t="s">
        <v>213</v>
      </c>
      <c r="D181" s="21" t="s">
        <v>115</v>
      </c>
      <c r="E181" s="22" t="s">
        <v>466</v>
      </c>
      <c r="F181" s="23"/>
      <c r="G181" s="23">
        <v>788.34</v>
      </c>
      <c r="H181" s="24">
        <f t="shared" si="2"/>
        <v>336925.74999999983</v>
      </c>
      <c r="I181" s="5"/>
    </row>
    <row r="182" spans="1:9" ht="17.45" customHeight="1">
      <c r="A182" s="25">
        <v>45009</v>
      </c>
      <c r="B182" s="11" t="s">
        <v>280</v>
      </c>
      <c r="C182" s="11" t="s">
        <v>40</v>
      </c>
      <c r="D182" s="21" t="s">
        <v>288</v>
      </c>
      <c r="E182" s="22" t="s">
        <v>105</v>
      </c>
      <c r="F182" s="23"/>
      <c r="G182" s="23">
        <v>2208.66</v>
      </c>
      <c r="H182" s="24">
        <f t="shared" si="2"/>
        <v>334717.08999999985</v>
      </c>
      <c r="I182" s="5"/>
    </row>
    <row r="183" spans="1:9" ht="17.45" customHeight="1">
      <c r="A183" s="25">
        <v>45009</v>
      </c>
      <c r="B183" s="11" t="s">
        <v>277</v>
      </c>
      <c r="C183" s="11" t="s">
        <v>215</v>
      </c>
      <c r="D183" s="21" t="s">
        <v>467</v>
      </c>
      <c r="E183" s="22" t="s">
        <v>470</v>
      </c>
      <c r="F183" s="23"/>
      <c r="G183" s="23">
        <v>471</v>
      </c>
      <c r="H183" s="24">
        <f t="shared" si="2"/>
        <v>334246.08999999985</v>
      </c>
      <c r="I183" s="5"/>
    </row>
    <row r="184" spans="1:9" ht="17.45" customHeight="1">
      <c r="A184" s="25">
        <v>45009</v>
      </c>
      <c r="B184" s="11" t="s">
        <v>210</v>
      </c>
      <c r="C184" s="11" t="s">
        <v>211</v>
      </c>
      <c r="D184" s="21" t="s">
        <v>468</v>
      </c>
      <c r="E184" s="22" t="s">
        <v>471</v>
      </c>
      <c r="F184" s="23"/>
      <c r="G184" s="23">
        <v>260</v>
      </c>
      <c r="H184" s="24">
        <f t="shared" si="2"/>
        <v>333986.08999999985</v>
      </c>
      <c r="I184" s="5"/>
    </row>
    <row r="185" spans="1:9" ht="17.45" customHeight="1">
      <c r="A185" s="25">
        <v>45009</v>
      </c>
      <c r="B185" s="11" t="s">
        <v>214</v>
      </c>
      <c r="C185" s="11" t="s">
        <v>106</v>
      </c>
      <c r="D185" s="21" t="s">
        <v>469</v>
      </c>
      <c r="E185" s="22" t="s">
        <v>472</v>
      </c>
      <c r="F185" s="23"/>
      <c r="G185" s="23">
        <v>1038.08</v>
      </c>
      <c r="H185" s="24">
        <f t="shared" si="2"/>
        <v>332948.00999999983</v>
      </c>
      <c r="I185" s="5"/>
    </row>
    <row r="186" spans="1:9" ht="17.45" customHeight="1">
      <c r="A186" s="25">
        <v>45009</v>
      </c>
      <c r="B186" s="11" t="s">
        <v>184</v>
      </c>
      <c r="C186" s="11" t="s">
        <v>108</v>
      </c>
      <c r="D186" s="21" t="s">
        <v>88</v>
      </c>
      <c r="E186" s="22" t="s">
        <v>105</v>
      </c>
      <c r="F186" s="23"/>
      <c r="G186" s="23">
        <v>23</v>
      </c>
      <c r="H186" s="24">
        <f t="shared" si="2"/>
        <v>332925.00999999983</v>
      </c>
      <c r="I186" s="5"/>
    </row>
    <row r="187" spans="1:9" ht="17.45" customHeight="1">
      <c r="A187" s="25">
        <v>45012</v>
      </c>
      <c r="B187" s="11" t="s">
        <v>183</v>
      </c>
      <c r="C187" s="11" t="s">
        <v>107</v>
      </c>
      <c r="D187" s="21" t="s">
        <v>473</v>
      </c>
      <c r="E187" s="22" t="s">
        <v>474</v>
      </c>
      <c r="F187" s="23"/>
      <c r="G187" s="23">
        <v>59.69</v>
      </c>
      <c r="H187" s="24">
        <f t="shared" si="2"/>
        <v>332865.31999999983</v>
      </c>
      <c r="I187" s="5"/>
    </row>
    <row r="188" spans="1:9" ht="17.45" customHeight="1">
      <c r="A188" s="25">
        <v>45014</v>
      </c>
      <c r="B188" s="11" t="s">
        <v>183</v>
      </c>
      <c r="C188" s="11" t="s">
        <v>107</v>
      </c>
      <c r="D188" s="21" t="s">
        <v>463</v>
      </c>
      <c r="E188" s="22" t="s">
        <v>475</v>
      </c>
      <c r="F188" s="23"/>
      <c r="G188" s="23">
        <v>1100.7</v>
      </c>
      <c r="H188" s="24">
        <f t="shared" ref="H188:H207" si="3">H187+F188-G188</f>
        <v>331764.61999999982</v>
      </c>
      <c r="I188" s="5"/>
    </row>
    <row r="189" spans="1:9" ht="17.45" customHeight="1">
      <c r="A189" s="25">
        <v>45014</v>
      </c>
      <c r="B189" s="11" t="s">
        <v>225</v>
      </c>
      <c r="C189" s="26" t="s">
        <v>255</v>
      </c>
      <c r="D189" s="21" t="s">
        <v>356</v>
      </c>
      <c r="E189" s="22" t="s">
        <v>476</v>
      </c>
      <c r="F189" s="23"/>
      <c r="G189" s="23">
        <v>1200</v>
      </c>
      <c r="H189" s="24">
        <f t="shared" si="3"/>
        <v>330564.61999999982</v>
      </c>
      <c r="I189" s="5"/>
    </row>
    <row r="190" spans="1:9" ht="17.45" customHeight="1">
      <c r="A190" s="25">
        <v>45014</v>
      </c>
      <c r="B190" s="11" t="s">
        <v>184</v>
      </c>
      <c r="C190" s="11" t="s">
        <v>108</v>
      </c>
      <c r="D190" s="21" t="s">
        <v>88</v>
      </c>
      <c r="E190" s="22" t="s">
        <v>105</v>
      </c>
      <c r="F190" s="23"/>
      <c r="G190" s="23">
        <v>11.5</v>
      </c>
      <c r="H190" s="24">
        <f t="shared" si="3"/>
        <v>330553.11999999982</v>
      </c>
      <c r="I190" s="5"/>
    </row>
    <row r="191" spans="1:9" ht="17.45" customHeight="1">
      <c r="A191" s="25">
        <v>45015</v>
      </c>
      <c r="B191" s="11" t="s">
        <v>206</v>
      </c>
      <c r="C191" s="11" t="s">
        <v>207</v>
      </c>
      <c r="D191" s="21" t="s">
        <v>272</v>
      </c>
      <c r="E191" s="22" t="s">
        <v>105</v>
      </c>
      <c r="F191" s="23"/>
      <c r="G191" s="23">
        <v>1125</v>
      </c>
      <c r="H191" s="24">
        <f t="shared" si="3"/>
        <v>329428.11999999982</v>
      </c>
      <c r="I191" s="5"/>
    </row>
    <row r="192" spans="1:9" ht="17.45" customHeight="1">
      <c r="A192" s="25">
        <v>45015</v>
      </c>
      <c r="B192" s="11" t="s">
        <v>183</v>
      </c>
      <c r="C192" s="11" t="s">
        <v>107</v>
      </c>
      <c r="D192" s="21" t="s">
        <v>99</v>
      </c>
      <c r="E192" s="22" t="s">
        <v>477</v>
      </c>
      <c r="F192" s="23"/>
      <c r="G192" s="23">
        <v>795.76</v>
      </c>
      <c r="H192" s="24">
        <f t="shared" si="3"/>
        <v>328632.35999999981</v>
      </c>
      <c r="I192" s="5"/>
    </row>
    <row r="193" spans="1:9" ht="17.45" customHeight="1">
      <c r="A193" s="25">
        <v>45015</v>
      </c>
      <c r="B193" s="11" t="s">
        <v>184</v>
      </c>
      <c r="C193" s="11" t="s">
        <v>108</v>
      </c>
      <c r="D193" s="21" t="s">
        <v>88</v>
      </c>
      <c r="E193" s="22" t="s">
        <v>105</v>
      </c>
      <c r="F193" s="23"/>
      <c r="G193" s="23">
        <v>11.5</v>
      </c>
      <c r="H193" s="24">
        <f t="shared" si="3"/>
        <v>328620.85999999981</v>
      </c>
      <c r="I193" s="5"/>
    </row>
    <row r="194" spans="1:9" ht="17.45" customHeight="1">
      <c r="A194" s="25">
        <v>45016</v>
      </c>
      <c r="B194" s="11" t="s">
        <v>200</v>
      </c>
      <c r="C194" s="26" t="s">
        <v>201</v>
      </c>
      <c r="D194" s="21" t="s">
        <v>478</v>
      </c>
      <c r="E194" s="22" t="s">
        <v>105</v>
      </c>
      <c r="F194" s="23"/>
      <c r="G194" s="23">
        <v>7638.45</v>
      </c>
      <c r="H194" s="24">
        <f t="shared" si="3"/>
        <v>320982.4099999998</v>
      </c>
      <c r="I194" s="5"/>
    </row>
    <row r="195" spans="1:9" ht="17.45" customHeight="1">
      <c r="A195" s="25">
        <v>45016</v>
      </c>
      <c r="B195" s="11" t="s">
        <v>200</v>
      </c>
      <c r="C195" s="26" t="s">
        <v>201</v>
      </c>
      <c r="D195" s="21" t="s">
        <v>479</v>
      </c>
      <c r="E195" s="22" t="s">
        <v>105</v>
      </c>
      <c r="F195" s="23"/>
      <c r="G195" s="23">
        <v>3159.36</v>
      </c>
      <c r="H195" s="24">
        <f t="shared" si="3"/>
        <v>317823.04999999981</v>
      </c>
      <c r="I195" s="5"/>
    </row>
    <row r="196" spans="1:9" ht="17.45" customHeight="1">
      <c r="A196" s="25">
        <v>45016</v>
      </c>
      <c r="B196" s="11" t="s">
        <v>200</v>
      </c>
      <c r="C196" s="26" t="s">
        <v>201</v>
      </c>
      <c r="D196" s="21" t="s">
        <v>480</v>
      </c>
      <c r="E196" s="22" t="s">
        <v>105</v>
      </c>
      <c r="F196" s="23"/>
      <c r="G196" s="23">
        <v>3261.82</v>
      </c>
      <c r="H196" s="24">
        <f t="shared" si="3"/>
        <v>314561.22999999981</v>
      </c>
      <c r="I196" s="5"/>
    </row>
    <row r="197" spans="1:9" ht="17.45" customHeight="1">
      <c r="A197" s="25">
        <v>45016</v>
      </c>
      <c r="B197" s="11" t="s">
        <v>200</v>
      </c>
      <c r="C197" s="26" t="s">
        <v>201</v>
      </c>
      <c r="D197" s="21" t="s">
        <v>481</v>
      </c>
      <c r="E197" s="22" t="s">
        <v>105</v>
      </c>
      <c r="F197" s="23"/>
      <c r="G197" s="23">
        <v>3467.36</v>
      </c>
      <c r="H197" s="24">
        <f t="shared" si="3"/>
        <v>311093.86999999982</v>
      </c>
      <c r="I197" s="5"/>
    </row>
    <row r="198" spans="1:9" ht="17.45" customHeight="1">
      <c r="A198" s="25">
        <v>45016</v>
      </c>
      <c r="B198" s="11" t="s">
        <v>200</v>
      </c>
      <c r="C198" s="26" t="s">
        <v>201</v>
      </c>
      <c r="D198" s="21" t="s">
        <v>482</v>
      </c>
      <c r="E198" s="22" t="s">
        <v>105</v>
      </c>
      <c r="F198" s="23"/>
      <c r="G198" s="23">
        <v>3181.29</v>
      </c>
      <c r="H198" s="24">
        <f t="shared" si="3"/>
        <v>307912.57999999984</v>
      </c>
      <c r="I198" s="5"/>
    </row>
    <row r="199" spans="1:9" ht="17.45" customHeight="1">
      <c r="A199" s="25">
        <v>45016</v>
      </c>
      <c r="B199" s="11" t="s">
        <v>200</v>
      </c>
      <c r="C199" s="26" t="s">
        <v>201</v>
      </c>
      <c r="D199" s="21" t="s">
        <v>483</v>
      </c>
      <c r="E199" s="22" t="s">
        <v>105</v>
      </c>
      <c r="F199" s="23"/>
      <c r="G199" s="23">
        <v>4222.43</v>
      </c>
      <c r="H199" s="24">
        <f t="shared" si="3"/>
        <v>303690.14999999985</v>
      </c>
      <c r="I199" s="5"/>
    </row>
    <row r="200" spans="1:9" ht="17.45" customHeight="1">
      <c r="A200" s="25">
        <v>45016</v>
      </c>
      <c r="B200" s="11" t="s">
        <v>183</v>
      </c>
      <c r="C200" s="11" t="s">
        <v>107</v>
      </c>
      <c r="D200" s="21" t="s">
        <v>237</v>
      </c>
      <c r="E200" s="22" t="s">
        <v>484</v>
      </c>
      <c r="F200" s="23"/>
      <c r="G200" s="23">
        <v>3360</v>
      </c>
      <c r="H200" s="24">
        <f t="shared" si="3"/>
        <v>300330.14999999985</v>
      </c>
      <c r="I200" s="5"/>
    </row>
    <row r="201" spans="1:9" ht="17.45" customHeight="1">
      <c r="A201" s="25">
        <v>45016</v>
      </c>
      <c r="B201" s="11" t="s">
        <v>183</v>
      </c>
      <c r="C201" s="11" t="s">
        <v>107</v>
      </c>
      <c r="D201" s="21" t="s">
        <v>276</v>
      </c>
      <c r="E201" s="22" t="s">
        <v>485</v>
      </c>
      <c r="F201" s="23"/>
      <c r="G201" s="23">
        <v>350</v>
      </c>
      <c r="H201" s="24">
        <f t="shared" si="3"/>
        <v>299980.14999999985</v>
      </c>
      <c r="I201" s="5"/>
    </row>
    <row r="202" spans="1:9" ht="17.45" customHeight="1">
      <c r="A202" s="25">
        <v>45016</v>
      </c>
      <c r="B202" s="11" t="s">
        <v>93</v>
      </c>
      <c r="C202" s="11" t="s">
        <v>107</v>
      </c>
      <c r="D202" s="21" t="s">
        <v>93</v>
      </c>
      <c r="E202" s="22" t="s">
        <v>105</v>
      </c>
      <c r="F202" s="23"/>
      <c r="G202" s="23">
        <v>299500</v>
      </c>
      <c r="H202" s="24">
        <f t="shared" si="3"/>
        <v>480.14999999984866</v>
      </c>
      <c r="I202" s="5"/>
    </row>
    <row r="203" spans="1:9" ht="17.45" customHeight="1" thickBot="1">
      <c r="A203" s="25">
        <v>45016</v>
      </c>
      <c r="B203" s="11" t="s">
        <v>184</v>
      </c>
      <c r="C203" s="11" t="s">
        <v>108</v>
      </c>
      <c r="D203" s="21" t="s">
        <v>88</v>
      </c>
      <c r="E203" s="22" t="s">
        <v>105</v>
      </c>
      <c r="F203" s="23"/>
      <c r="G203" s="23">
        <v>23</v>
      </c>
      <c r="H203" s="24">
        <f t="shared" si="3"/>
        <v>457.14999999984866</v>
      </c>
      <c r="I203" s="5"/>
    </row>
    <row r="204" spans="1:9" ht="17.45" hidden="1" customHeight="1">
      <c r="A204" s="25">
        <v>44956</v>
      </c>
      <c r="B204" s="11" t="s">
        <v>183</v>
      </c>
      <c r="C204" s="26" t="s">
        <v>107</v>
      </c>
      <c r="D204" s="21" t="s">
        <v>237</v>
      </c>
      <c r="E204" s="22"/>
      <c r="F204" s="23"/>
      <c r="G204" s="23"/>
      <c r="H204" s="24">
        <f t="shared" si="3"/>
        <v>457.14999999984866</v>
      </c>
      <c r="I204" s="5"/>
    </row>
    <row r="205" spans="1:9" ht="17.45" hidden="1" customHeight="1">
      <c r="A205" s="25">
        <v>44956</v>
      </c>
      <c r="B205" s="11" t="s">
        <v>200</v>
      </c>
      <c r="C205" s="26" t="s">
        <v>201</v>
      </c>
      <c r="D205" s="21" t="s">
        <v>344</v>
      </c>
      <c r="E205" s="22"/>
      <c r="F205" s="23"/>
      <c r="G205" s="23"/>
      <c r="H205" s="24">
        <f t="shared" si="3"/>
        <v>457.14999999984866</v>
      </c>
      <c r="I205" s="5"/>
    </row>
    <row r="206" spans="1:9" ht="17.45" hidden="1" customHeight="1">
      <c r="A206" s="25">
        <v>44956</v>
      </c>
      <c r="B206" s="11" t="s">
        <v>200</v>
      </c>
      <c r="C206" s="26" t="s">
        <v>201</v>
      </c>
      <c r="D206" s="21" t="s">
        <v>345</v>
      </c>
      <c r="E206" s="22"/>
      <c r="F206" s="23"/>
      <c r="G206" s="23"/>
      <c r="H206" s="24">
        <f t="shared" si="3"/>
        <v>457.14999999984866</v>
      </c>
      <c r="I206" s="5"/>
    </row>
    <row r="207" spans="1:9" ht="17.45" hidden="1" customHeight="1">
      <c r="A207" s="25">
        <v>44956</v>
      </c>
      <c r="B207" s="11" t="s">
        <v>200</v>
      </c>
      <c r="C207" s="26" t="s">
        <v>201</v>
      </c>
      <c r="D207" s="21" t="s">
        <v>346</v>
      </c>
      <c r="E207" s="22"/>
      <c r="F207" s="23"/>
      <c r="G207" s="23"/>
      <c r="H207" s="24">
        <f t="shared" si="3"/>
        <v>457.14999999984866</v>
      </c>
      <c r="I207" s="5"/>
    </row>
    <row r="208" spans="1:9" ht="17.45" hidden="1" customHeight="1">
      <c r="A208" s="25">
        <v>44956</v>
      </c>
      <c r="B208" s="11" t="s">
        <v>200</v>
      </c>
      <c r="C208" s="26" t="s">
        <v>201</v>
      </c>
      <c r="D208" s="21" t="s">
        <v>347</v>
      </c>
      <c r="E208" s="22"/>
      <c r="F208" s="23"/>
      <c r="G208" s="23"/>
      <c r="H208" s="24">
        <f t="shared" ref="H208:H216" si="4">H207+F208-G208</f>
        <v>457.14999999984866</v>
      </c>
      <c r="I208" s="5"/>
    </row>
    <row r="209" spans="1:9" ht="17.45" hidden="1" customHeight="1">
      <c r="A209" s="25">
        <v>44956</v>
      </c>
      <c r="B209" s="11" t="s">
        <v>200</v>
      </c>
      <c r="C209" s="26" t="s">
        <v>201</v>
      </c>
      <c r="D209" s="21" t="s">
        <v>348</v>
      </c>
      <c r="E209" s="22"/>
      <c r="F209" s="23"/>
      <c r="G209" s="23"/>
      <c r="H209" s="24">
        <f t="shared" si="4"/>
        <v>457.14999999984866</v>
      </c>
      <c r="I209" s="5"/>
    </row>
    <row r="210" spans="1:9" ht="17.45" hidden="1" customHeight="1">
      <c r="A210" s="25">
        <v>44956</v>
      </c>
      <c r="B210" s="11" t="s">
        <v>210</v>
      </c>
      <c r="C210" s="11" t="s">
        <v>211</v>
      </c>
      <c r="D210" s="21" t="s">
        <v>256</v>
      </c>
      <c r="E210" s="22"/>
      <c r="F210" s="23"/>
      <c r="G210" s="23"/>
      <c r="H210" s="24">
        <f t="shared" si="4"/>
        <v>457.14999999984866</v>
      </c>
      <c r="I210" s="5"/>
    </row>
    <row r="211" spans="1:9" ht="17.45" hidden="1" customHeight="1">
      <c r="A211" s="25">
        <v>44956</v>
      </c>
      <c r="B211" s="11" t="s">
        <v>184</v>
      </c>
      <c r="C211" s="11" t="s">
        <v>108</v>
      </c>
      <c r="D211" s="21" t="s">
        <v>88</v>
      </c>
      <c r="E211" s="22"/>
      <c r="F211" s="23"/>
      <c r="G211" s="23"/>
      <c r="H211" s="24">
        <f t="shared" si="4"/>
        <v>457.14999999984866</v>
      </c>
      <c r="I211" s="5"/>
    </row>
    <row r="212" spans="1:9" ht="17.45" hidden="1" customHeight="1">
      <c r="A212" s="25">
        <v>44957</v>
      </c>
      <c r="B212" s="11" t="s">
        <v>350</v>
      </c>
      <c r="C212" s="11" t="s">
        <v>351</v>
      </c>
      <c r="D212" s="21" t="s">
        <v>349</v>
      </c>
      <c r="E212" s="22"/>
      <c r="F212" s="23"/>
      <c r="G212" s="23"/>
      <c r="H212" s="24">
        <f t="shared" si="4"/>
        <v>457.14999999984866</v>
      </c>
      <c r="I212" s="5"/>
    </row>
    <row r="213" spans="1:9" ht="17.45" hidden="1" customHeight="1">
      <c r="A213" s="25">
        <v>44957</v>
      </c>
      <c r="B213" s="11" t="s">
        <v>183</v>
      </c>
      <c r="C213" s="11" t="s">
        <v>107</v>
      </c>
      <c r="D213" s="21" t="s">
        <v>339</v>
      </c>
      <c r="E213" s="22"/>
      <c r="F213" s="23"/>
      <c r="G213" s="23"/>
      <c r="H213" s="24">
        <f t="shared" si="4"/>
        <v>457.14999999984866</v>
      </c>
      <c r="I213" s="5"/>
    </row>
    <row r="214" spans="1:9" ht="17.45" hidden="1" customHeight="1">
      <c r="A214" s="25">
        <v>44957</v>
      </c>
      <c r="B214" s="11" t="s">
        <v>206</v>
      </c>
      <c r="C214" s="11" t="s">
        <v>207</v>
      </c>
      <c r="D214" s="21" t="s">
        <v>285</v>
      </c>
      <c r="E214" s="22"/>
      <c r="F214" s="23"/>
      <c r="G214" s="23"/>
      <c r="H214" s="24">
        <f t="shared" si="4"/>
        <v>457.14999999984866</v>
      </c>
      <c r="I214" s="5"/>
    </row>
    <row r="215" spans="1:9" ht="17.45" hidden="1" customHeight="1">
      <c r="A215" s="25">
        <v>44957</v>
      </c>
      <c r="B215" s="11" t="s">
        <v>93</v>
      </c>
      <c r="C215" s="11" t="s">
        <v>107</v>
      </c>
      <c r="D215" s="21" t="s">
        <v>93</v>
      </c>
      <c r="E215" s="22"/>
      <c r="F215" s="23"/>
      <c r="G215" s="23"/>
      <c r="H215" s="24">
        <f t="shared" si="4"/>
        <v>457.14999999984866</v>
      </c>
      <c r="I215" s="5"/>
    </row>
    <row r="216" spans="1:9" ht="17.45" hidden="1" customHeight="1" thickBot="1">
      <c r="A216" s="25">
        <v>44957</v>
      </c>
      <c r="B216" s="11" t="s">
        <v>184</v>
      </c>
      <c r="C216" s="11" t="s">
        <v>108</v>
      </c>
      <c r="D216" s="21" t="s">
        <v>88</v>
      </c>
      <c r="E216" s="22"/>
      <c r="F216" s="23"/>
      <c r="G216" s="23"/>
      <c r="H216" s="24">
        <f t="shared" si="4"/>
        <v>457.14999999984866</v>
      </c>
      <c r="I216" s="5"/>
    </row>
    <row r="217" spans="1:9" ht="17.45" hidden="1" customHeight="1">
      <c r="A217" s="11">
        <v>44921</v>
      </c>
      <c r="B217" s="11" t="s">
        <v>183</v>
      </c>
      <c r="C217" s="11" t="s">
        <v>107</v>
      </c>
      <c r="D217" s="21" t="s">
        <v>99</v>
      </c>
      <c r="E217" s="22"/>
      <c r="F217" s="23"/>
      <c r="G217" s="23"/>
      <c r="H217" s="24">
        <f t="shared" ref="H217:H317" si="5">H216+F217-G217</f>
        <v>457.14999999984866</v>
      </c>
      <c r="I217" s="5"/>
    </row>
    <row r="218" spans="1:9" ht="17.45" hidden="1" customHeight="1">
      <c r="A218" s="11">
        <v>44922</v>
      </c>
      <c r="B218" s="11" t="s">
        <v>186</v>
      </c>
      <c r="C218" s="11" t="s">
        <v>290</v>
      </c>
      <c r="D218" s="21" t="s">
        <v>289</v>
      </c>
      <c r="E218" s="22"/>
      <c r="F218" s="23"/>
      <c r="G218" s="23"/>
      <c r="H218" s="24">
        <f t="shared" si="5"/>
        <v>457.14999999984866</v>
      </c>
      <c r="I218" s="5"/>
    </row>
    <row r="219" spans="1:9" ht="17.45" hidden="1" customHeight="1">
      <c r="A219" s="11">
        <v>44922</v>
      </c>
      <c r="B219" s="11" t="s">
        <v>183</v>
      </c>
      <c r="C219" s="11" t="s">
        <v>107</v>
      </c>
      <c r="D219" s="21" t="s">
        <v>292</v>
      </c>
      <c r="E219" s="22"/>
      <c r="F219" s="23"/>
      <c r="G219" s="23"/>
      <c r="H219" s="24">
        <f t="shared" si="5"/>
        <v>457.14999999984866</v>
      </c>
      <c r="I219" s="5"/>
    </row>
    <row r="220" spans="1:9" ht="17.45" hidden="1" customHeight="1">
      <c r="A220" s="11">
        <v>44922</v>
      </c>
      <c r="B220" s="11" t="s">
        <v>183</v>
      </c>
      <c r="C220" s="11" t="s">
        <v>107</v>
      </c>
      <c r="D220" s="21" t="s">
        <v>291</v>
      </c>
      <c r="E220" s="22"/>
      <c r="F220" s="23"/>
      <c r="G220" s="23"/>
      <c r="H220" s="24">
        <f t="shared" si="5"/>
        <v>457.14999999984866</v>
      </c>
      <c r="I220" s="5"/>
    </row>
    <row r="221" spans="1:9" ht="17.45" hidden="1" customHeight="1">
      <c r="A221" s="11">
        <v>44924</v>
      </c>
      <c r="B221" s="11" t="s">
        <v>183</v>
      </c>
      <c r="C221" s="11" t="s">
        <v>107</v>
      </c>
      <c r="D221" s="21" t="s">
        <v>253</v>
      </c>
      <c r="E221" s="22"/>
      <c r="F221" s="23"/>
      <c r="G221" s="23"/>
      <c r="H221" s="24">
        <f t="shared" si="5"/>
        <v>457.14999999984866</v>
      </c>
      <c r="I221" s="5"/>
    </row>
    <row r="222" spans="1:9" ht="17.45" hidden="1" customHeight="1">
      <c r="A222" s="11">
        <v>44924</v>
      </c>
      <c r="B222" s="11" t="s">
        <v>206</v>
      </c>
      <c r="C222" s="11" t="s">
        <v>207</v>
      </c>
      <c r="D222" s="21" t="s">
        <v>272</v>
      </c>
      <c r="E222" s="22"/>
      <c r="F222" s="23"/>
      <c r="G222" s="23"/>
      <c r="H222" s="24">
        <f t="shared" si="5"/>
        <v>457.14999999984866</v>
      </c>
      <c r="I222" s="5"/>
    </row>
    <row r="223" spans="1:9" ht="17.45" hidden="1" customHeight="1">
      <c r="A223" s="11">
        <v>44924</v>
      </c>
      <c r="B223" s="11" t="s">
        <v>200</v>
      </c>
      <c r="C223" s="26" t="s">
        <v>201</v>
      </c>
      <c r="D223" s="21" t="s">
        <v>293</v>
      </c>
      <c r="E223" s="22"/>
      <c r="F223" s="23"/>
      <c r="G223" s="23"/>
      <c r="H223" s="24">
        <f t="shared" si="5"/>
        <v>457.14999999984866</v>
      </c>
      <c r="I223" s="5"/>
    </row>
    <row r="224" spans="1:9" ht="17.45" hidden="1" customHeight="1">
      <c r="A224" s="11">
        <v>44924</v>
      </c>
      <c r="B224" s="11" t="s">
        <v>200</v>
      </c>
      <c r="C224" s="26" t="s">
        <v>201</v>
      </c>
      <c r="D224" s="21" t="s">
        <v>294</v>
      </c>
      <c r="E224" s="22"/>
      <c r="F224" s="23"/>
      <c r="G224" s="23"/>
      <c r="H224" s="24">
        <f t="shared" si="5"/>
        <v>457.14999999984866</v>
      </c>
      <c r="I224" s="5"/>
    </row>
    <row r="225" spans="1:9" ht="17.45" hidden="1" customHeight="1">
      <c r="A225" s="11">
        <v>44924</v>
      </c>
      <c r="B225" s="11" t="s">
        <v>200</v>
      </c>
      <c r="C225" s="26" t="s">
        <v>201</v>
      </c>
      <c r="D225" s="21" t="s">
        <v>295</v>
      </c>
      <c r="E225" s="22"/>
      <c r="F225" s="23"/>
      <c r="G225" s="23"/>
      <c r="H225" s="24">
        <f t="shared" si="5"/>
        <v>457.14999999984866</v>
      </c>
      <c r="I225" s="5"/>
    </row>
    <row r="226" spans="1:9" ht="17.45" hidden="1" customHeight="1">
      <c r="A226" s="11">
        <v>44924</v>
      </c>
      <c r="B226" s="11" t="s">
        <v>200</v>
      </c>
      <c r="C226" s="26" t="s">
        <v>201</v>
      </c>
      <c r="D226" s="21" t="s">
        <v>296</v>
      </c>
      <c r="E226" s="22"/>
      <c r="F226" s="23"/>
      <c r="G226" s="23"/>
      <c r="H226" s="24">
        <f t="shared" si="5"/>
        <v>457.14999999984866</v>
      </c>
      <c r="I226" s="5"/>
    </row>
    <row r="227" spans="1:9" ht="17.45" hidden="1" customHeight="1">
      <c r="A227" s="11">
        <v>44924</v>
      </c>
      <c r="B227" s="11" t="s">
        <v>200</v>
      </c>
      <c r="C227" s="26" t="s">
        <v>201</v>
      </c>
      <c r="D227" s="21" t="s">
        <v>297</v>
      </c>
      <c r="E227" s="22"/>
      <c r="F227" s="23"/>
      <c r="G227" s="23"/>
      <c r="H227" s="24">
        <f t="shared" si="5"/>
        <v>457.14999999984866</v>
      </c>
      <c r="I227" s="5"/>
    </row>
    <row r="228" spans="1:9" ht="17.45" hidden="1" customHeight="1">
      <c r="A228" s="11">
        <v>44924</v>
      </c>
      <c r="B228" s="11" t="s">
        <v>200</v>
      </c>
      <c r="C228" s="26" t="s">
        <v>201</v>
      </c>
      <c r="D228" s="21" t="s">
        <v>298</v>
      </c>
      <c r="E228" s="22"/>
      <c r="F228" s="23"/>
      <c r="G228" s="23"/>
      <c r="H228" s="24">
        <f t="shared" si="5"/>
        <v>457.14999999984866</v>
      </c>
      <c r="I228" s="5"/>
    </row>
    <row r="229" spans="1:9" ht="17.45" hidden="1" customHeight="1">
      <c r="A229" s="11">
        <v>44924</v>
      </c>
      <c r="B229" s="11" t="s">
        <v>200</v>
      </c>
      <c r="C229" s="26" t="s">
        <v>201</v>
      </c>
      <c r="D229" s="21" t="s">
        <v>299</v>
      </c>
      <c r="E229" s="22"/>
      <c r="F229" s="23"/>
      <c r="G229" s="23"/>
      <c r="H229" s="24">
        <f t="shared" si="5"/>
        <v>457.14999999984866</v>
      </c>
      <c r="I229" s="5"/>
    </row>
    <row r="230" spans="1:9" ht="17.45" hidden="1" customHeight="1">
      <c r="A230" s="11">
        <v>44924</v>
      </c>
      <c r="B230" s="11" t="s">
        <v>254</v>
      </c>
      <c r="C230" s="26" t="s">
        <v>107</v>
      </c>
      <c r="D230" s="21" t="s">
        <v>237</v>
      </c>
      <c r="E230" s="22"/>
      <c r="F230" s="23"/>
      <c r="G230" s="23"/>
      <c r="H230" s="24">
        <f t="shared" si="5"/>
        <v>457.14999999984866</v>
      </c>
      <c r="I230" s="5"/>
    </row>
    <row r="231" spans="1:9" ht="17.45" hidden="1" customHeight="1">
      <c r="A231" s="11">
        <v>44924</v>
      </c>
      <c r="B231" s="11" t="s">
        <v>104</v>
      </c>
      <c r="C231" s="11" t="s">
        <v>93</v>
      </c>
      <c r="D231" s="21" t="s">
        <v>93</v>
      </c>
      <c r="E231" s="22"/>
      <c r="F231" s="23"/>
      <c r="G231" s="23"/>
      <c r="H231" s="24">
        <f t="shared" si="5"/>
        <v>457.14999999984866</v>
      </c>
      <c r="I231" s="5"/>
    </row>
    <row r="232" spans="1:9" ht="17.45" hidden="1" customHeight="1">
      <c r="A232" s="11">
        <v>44924</v>
      </c>
      <c r="B232" s="11" t="s">
        <v>184</v>
      </c>
      <c r="C232" s="11" t="s">
        <v>108</v>
      </c>
      <c r="D232" s="21" t="s">
        <v>268</v>
      </c>
      <c r="E232" s="22"/>
      <c r="F232" s="23"/>
      <c r="G232" s="23"/>
      <c r="H232" s="24">
        <f t="shared" si="5"/>
        <v>457.14999999984866</v>
      </c>
      <c r="I232" s="5"/>
    </row>
    <row r="233" spans="1:9" ht="17.45" hidden="1" customHeight="1" thickBot="1">
      <c r="A233" s="25">
        <v>44924</v>
      </c>
      <c r="B233" s="11" t="s">
        <v>184</v>
      </c>
      <c r="C233" s="11" t="s">
        <v>108</v>
      </c>
      <c r="D233" s="21" t="s">
        <v>88</v>
      </c>
      <c r="E233" s="22"/>
      <c r="F233" s="23"/>
      <c r="G233" s="23"/>
      <c r="H233" s="24">
        <f t="shared" si="5"/>
        <v>457.14999999984866</v>
      </c>
      <c r="I233" s="5"/>
    </row>
    <row r="234" spans="1:9" ht="17.45" hidden="1" customHeight="1">
      <c r="A234" s="25">
        <v>44890</v>
      </c>
      <c r="B234" s="11" t="s">
        <v>184</v>
      </c>
      <c r="C234" s="11" t="s">
        <v>108</v>
      </c>
      <c r="D234" s="21" t="s">
        <v>88</v>
      </c>
      <c r="E234" s="22"/>
      <c r="F234" s="23"/>
      <c r="G234" s="23"/>
      <c r="H234" s="24">
        <f t="shared" si="5"/>
        <v>457.14999999984866</v>
      </c>
      <c r="I234" s="5"/>
    </row>
    <row r="235" spans="1:9" ht="17.45" hidden="1" customHeight="1">
      <c r="A235" s="25">
        <v>44893</v>
      </c>
      <c r="B235" s="11" t="s">
        <v>210</v>
      </c>
      <c r="C235" s="11" t="s">
        <v>211</v>
      </c>
      <c r="D235" s="21" t="s">
        <v>256</v>
      </c>
      <c r="E235" s="22"/>
      <c r="F235" s="23"/>
      <c r="G235" s="23"/>
      <c r="H235" s="24">
        <f t="shared" si="5"/>
        <v>457.14999999984866</v>
      </c>
      <c r="I235" s="5"/>
    </row>
    <row r="236" spans="1:9" ht="17.45" hidden="1" customHeight="1">
      <c r="A236" s="25">
        <v>44893</v>
      </c>
      <c r="B236" s="11" t="s">
        <v>254</v>
      </c>
      <c r="C236" s="26" t="s">
        <v>107</v>
      </c>
      <c r="D236" s="21" t="s">
        <v>257</v>
      </c>
      <c r="E236" s="22"/>
      <c r="F236" s="23"/>
      <c r="G236" s="23"/>
      <c r="H236" s="24">
        <f t="shared" si="5"/>
        <v>457.14999999984866</v>
      </c>
      <c r="I236" s="5"/>
    </row>
    <row r="237" spans="1:9" ht="17.45" hidden="1" customHeight="1">
      <c r="A237" s="25">
        <v>44893</v>
      </c>
      <c r="B237" s="11" t="s">
        <v>254</v>
      </c>
      <c r="C237" s="26" t="s">
        <v>107</v>
      </c>
      <c r="D237" s="21" t="s">
        <v>258</v>
      </c>
      <c r="E237" s="22"/>
      <c r="F237" s="23"/>
      <c r="G237" s="23"/>
      <c r="H237" s="24">
        <f t="shared" si="5"/>
        <v>457.14999999984866</v>
      </c>
      <c r="I237" s="5"/>
    </row>
    <row r="238" spans="1:9" ht="17.45" hidden="1" customHeight="1">
      <c r="A238" s="25">
        <v>44893</v>
      </c>
      <c r="B238" s="11" t="s">
        <v>186</v>
      </c>
      <c r="C238" s="11" t="s">
        <v>216</v>
      </c>
      <c r="D238" s="21" t="s">
        <v>259</v>
      </c>
      <c r="E238" s="22"/>
      <c r="F238" s="23"/>
      <c r="G238" s="23"/>
      <c r="H238" s="24">
        <f t="shared" si="5"/>
        <v>457.14999999984866</v>
      </c>
      <c r="I238" s="5"/>
    </row>
    <row r="239" spans="1:9" ht="17.45" hidden="1" customHeight="1">
      <c r="A239" s="25">
        <v>44893</v>
      </c>
      <c r="B239" s="11" t="s">
        <v>184</v>
      </c>
      <c r="C239" s="11" t="s">
        <v>108</v>
      </c>
      <c r="D239" s="21" t="s">
        <v>88</v>
      </c>
      <c r="E239" s="22"/>
      <c r="F239" s="23"/>
      <c r="G239" s="23"/>
      <c r="H239" s="24">
        <f t="shared" si="5"/>
        <v>457.14999999984866</v>
      </c>
      <c r="I239" s="5"/>
    </row>
    <row r="240" spans="1:9" ht="17.45" hidden="1" customHeight="1">
      <c r="A240" s="25">
        <v>44894</v>
      </c>
      <c r="B240" s="11" t="s">
        <v>200</v>
      </c>
      <c r="C240" s="26" t="s">
        <v>201</v>
      </c>
      <c r="D240" s="21" t="s">
        <v>260</v>
      </c>
      <c r="E240" s="22"/>
      <c r="F240" s="23"/>
      <c r="G240" s="23"/>
      <c r="H240" s="24">
        <f t="shared" si="5"/>
        <v>457.14999999984866</v>
      </c>
      <c r="I240" s="5"/>
    </row>
    <row r="241" spans="1:9" ht="17.45" hidden="1" customHeight="1">
      <c r="A241" s="25">
        <v>44894</v>
      </c>
      <c r="B241" s="11" t="s">
        <v>200</v>
      </c>
      <c r="C241" s="26" t="s">
        <v>201</v>
      </c>
      <c r="D241" s="21" t="s">
        <v>261</v>
      </c>
      <c r="E241" s="22"/>
      <c r="F241" s="23"/>
      <c r="G241" s="23"/>
      <c r="H241" s="24">
        <f t="shared" si="5"/>
        <v>457.14999999984866</v>
      </c>
      <c r="I241" s="5"/>
    </row>
    <row r="242" spans="1:9" ht="17.45" hidden="1" customHeight="1">
      <c r="A242" s="25">
        <v>44894</v>
      </c>
      <c r="B242" s="11" t="s">
        <v>200</v>
      </c>
      <c r="C242" s="26" t="s">
        <v>201</v>
      </c>
      <c r="D242" s="21" t="s">
        <v>262</v>
      </c>
      <c r="E242" s="22"/>
      <c r="F242" s="23"/>
      <c r="G242" s="23"/>
      <c r="H242" s="24">
        <f t="shared" si="5"/>
        <v>457.14999999984866</v>
      </c>
      <c r="I242" s="5"/>
    </row>
    <row r="243" spans="1:9" ht="17.45" hidden="1" customHeight="1">
      <c r="A243" s="25">
        <v>44894</v>
      </c>
      <c r="B243" s="11" t="s">
        <v>200</v>
      </c>
      <c r="C243" s="26" t="s">
        <v>201</v>
      </c>
      <c r="D243" s="21" t="s">
        <v>263</v>
      </c>
      <c r="E243" s="22"/>
      <c r="F243" s="23"/>
      <c r="G243" s="23"/>
      <c r="H243" s="24">
        <f t="shared" si="5"/>
        <v>457.14999999984866</v>
      </c>
      <c r="I243" s="5"/>
    </row>
    <row r="244" spans="1:9" ht="17.45" hidden="1" customHeight="1">
      <c r="A244" s="25">
        <v>44894</v>
      </c>
      <c r="B244" s="11" t="s">
        <v>200</v>
      </c>
      <c r="C244" s="26" t="s">
        <v>201</v>
      </c>
      <c r="D244" s="21" t="s">
        <v>264</v>
      </c>
      <c r="E244" s="22"/>
      <c r="F244" s="23"/>
      <c r="G244" s="23"/>
      <c r="H244" s="24">
        <f t="shared" si="5"/>
        <v>457.14999999984866</v>
      </c>
      <c r="I244" s="5"/>
    </row>
    <row r="245" spans="1:9" ht="17.45" hidden="1" customHeight="1">
      <c r="A245" s="25">
        <v>44894</v>
      </c>
      <c r="B245" s="11" t="s">
        <v>200</v>
      </c>
      <c r="C245" s="26" t="s">
        <v>201</v>
      </c>
      <c r="D245" s="21" t="s">
        <v>265</v>
      </c>
      <c r="E245" s="22"/>
      <c r="F245" s="23"/>
      <c r="G245" s="23"/>
      <c r="H245" s="24">
        <f t="shared" si="5"/>
        <v>457.14999999984866</v>
      </c>
      <c r="I245" s="5"/>
    </row>
    <row r="246" spans="1:9" ht="17.45" hidden="1" customHeight="1">
      <c r="A246" s="25">
        <v>44894</v>
      </c>
      <c r="B246" s="11" t="s">
        <v>200</v>
      </c>
      <c r="C246" s="26" t="s">
        <v>201</v>
      </c>
      <c r="D246" s="21" t="s">
        <v>266</v>
      </c>
      <c r="E246" s="22"/>
      <c r="F246" s="23"/>
      <c r="G246" s="23"/>
      <c r="H246" s="24">
        <f t="shared" si="5"/>
        <v>457.14999999984866</v>
      </c>
      <c r="I246" s="5"/>
    </row>
    <row r="247" spans="1:9" ht="17.45" hidden="1" customHeight="1">
      <c r="A247" s="25">
        <v>44894</v>
      </c>
      <c r="B247" s="11" t="s">
        <v>193</v>
      </c>
      <c r="C247" s="11" t="s">
        <v>194</v>
      </c>
      <c r="D247" s="21" t="s">
        <v>267</v>
      </c>
      <c r="E247" s="22"/>
      <c r="F247" s="23"/>
      <c r="G247" s="23"/>
      <c r="H247" s="24">
        <f t="shared" si="5"/>
        <v>457.14999999984866</v>
      </c>
      <c r="I247" s="5"/>
    </row>
    <row r="248" spans="1:9" ht="17.45" hidden="1" customHeight="1">
      <c r="A248" s="25">
        <v>44894</v>
      </c>
      <c r="B248" s="11" t="s">
        <v>184</v>
      </c>
      <c r="C248" s="11" t="s">
        <v>108</v>
      </c>
      <c r="D248" s="21" t="s">
        <v>268</v>
      </c>
      <c r="E248" s="22"/>
      <c r="F248" s="23"/>
      <c r="G248" s="23"/>
      <c r="H248" s="24">
        <f t="shared" si="5"/>
        <v>457.14999999984866</v>
      </c>
      <c r="I248" s="5"/>
    </row>
    <row r="249" spans="1:9" ht="17.45" hidden="1" customHeight="1">
      <c r="A249" s="25">
        <v>44894</v>
      </c>
      <c r="B249" s="11" t="s">
        <v>184</v>
      </c>
      <c r="C249" s="11" t="s">
        <v>108</v>
      </c>
      <c r="D249" s="21" t="s">
        <v>88</v>
      </c>
      <c r="E249" s="22"/>
      <c r="F249" s="23"/>
      <c r="G249" s="23"/>
      <c r="H249" s="24">
        <f>H248+F249-G249</f>
        <v>457.14999999984866</v>
      </c>
      <c r="I249" s="5"/>
    </row>
    <row r="250" spans="1:9" ht="17.45" hidden="1" customHeight="1">
      <c r="A250" s="25">
        <v>44895</v>
      </c>
      <c r="B250" s="11" t="s">
        <v>269</v>
      </c>
      <c r="C250" s="11" t="s">
        <v>270</v>
      </c>
      <c r="D250" s="21" t="s">
        <v>118</v>
      </c>
      <c r="E250" s="22"/>
      <c r="F250" s="23"/>
      <c r="G250" s="23"/>
      <c r="H250" s="24">
        <f t="shared" ref="H250:H313" si="6">H249+F250-G250</f>
        <v>457.14999999984866</v>
      </c>
      <c r="I250" s="5"/>
    </row>
    <row r="251" spans="1:9" ht="17.45" hidden="1" customHeight="1">
      <c r="A251" s="25">
        <v>44895</v>
      </c>
      <c r="B251" s="11" t="s">
        <v>269</v>
      </c>
      <c r="C251" s="11" t="s">
        <v>270</v>
      </c>
      <c r="D251" s="21" t="s">
        <v>119</v>
      </c>
      <c r="E251" s="22"/>
      <c r="F251" s="23"/>
      <c r="G251" s="23"/>
      <c r="H251" s="24">
        <f t="shared" si="6"/>
        <v>457.14999999984866</v>
      </c>
      <c r="I251" s="5"/>
    </row>
    <row r="252" spans="1:9" ht="17.45" hidden="1" customHeight="1">
      <c r="A252" s="25">
        <v>44895</v>
      </c>
      <c r="B252" s="11" t="s">
        <v>269</v>
      </c>
      <c r="C252" s="11" t="s">
        <v>270</v>
      </c>
      <c r="D252" s="21" t="s">
        <v>120</v>
      </c>
      <c r="E252" s="22"/>
      <c r="F252" s="23"/>
      <c r="G252" s="23"/>
      <c r="H252" s="24">
        <f t="shared" si="6"/>
        <v>457.14999999984866</v>
      </c>
      <c r="I252" s="5"/>
    </row>
    <row r="253" spans="1:9" ht="17.45" hidden="1" customHeight="1">
      <c r="A253" s="25">
        <v>44895</v>
      </c>
      <c r="B253" s="11" t="s">
        <v>269</v>
      </c>
      <c r="C253" s="11" t="s">
        <v>270</v>
      </c>
      <c r="D253" s="21" t="s">
        <v>121</v>
      </c>
      <c r="E253" s="22"/>
      <c r="F253" s="23"/>
      <c r="G253" s="23"/>
      <c r="H253" s="24">
        <f t="shared" si="6"/>
        <v>457.14999999984866</v>
      </c>
      <c r="I253" s="5"/>
    </row>
    <row r="254" spans="1:9" ht="17.45" hidden="1" customHeight="1">
      <c r="A254" s="25">
        <v>44895</v>
      </c>
      <c r="B254" s="11" t="s">
        <v>269</v>
      </c>
      <c r="C254" s="11" t="s">
        <v>270</v>
      </c>
      <c r="D254" s="21" t="s">
        <v>122</v>
      </c>
      <c r="E254" s="22"/>
      <c r="F254" s="23"/>
      <c r="G254" s="23"/>
      <c r="H254" s="24">
        <f t="shared" si="6"/>
        <v>457.14999999984866</v>
      </c>
      <c r="I254" s="5"/>
    </row>
    <row r="255" spans="1:9" ht="17.45" hidden="1" customHeight="1">
      <c r="A255" s="25">
        <v>44895</v>
      </c>
      <c r="B255" s="11" t="s">
        <v>269</v>
      </c>
      <c r="C255" s="11" t="s">
        <v>270</v>
      </c>
      <c r="D255" s="21" t="s">
        <v>123</v>
      </c>
      <c r="E255" s="22"/>
      <c r="F255" s="23"/>
      <c r="G255" s="23"/>
      <c r="H255" s="24">
        <f t="shared" si="6"/>
        <v>457.14999999984866</v>
      </c>
      <c r="I255" s="5"/>
    </row>
    <row r="256" spans="1:9" ht="17.45" hidden="1" customHeight="1">
      <c r="A256" s="25">
        <v>44895</v>
      </c>
      <c r="B256" s="11" t="s">
        <v>269</v>
      </c>
      <c r="C256" s="11" t="s">
        <v>270</v>
      </c>
      <c r="D256" s="21" t="s">
        <v>124</v>
      </c>
      <c r="E256" s="22"/>
      <c r="F256" s="23"/>
      <c r="G256" s="23"/>
      <c r="H256" s="24">
        <f t="shared" si="6"/>
        <v>457.14999999984866</v>
      </c>
      <c r="I256" s="5"/>
    </row>
    <row r="257" spans="1:9" ht="17.45" hidden="1" customHeight="1">
      <c r="A257" s="25">
        <v>44895</v>
      </c>
      <c r="B257" s="11" t="s">
        <v>269</v>
      </c>
      <c r="C257" s="11" t="s">
        <v>270</v>
      </c>
      <c r="D257" s="21" t="s">
        <v>125</v>
      </c>
      <c r="E257" s="22"/>
      <c r="F257" s="23"/>
      <c r="G257" s="23"/>
      <c r="H257" s="24">
        <f t="shared" si="6"/>
        <v>457.14999999984866</v>
      </c>
      <c r="I257" s="5"/>
    </row>
    <row r="258" spans="1:9" ht="17.45" hidden="1" customHeight="1">
      <c r="A258" s="25">
        <v>44895</v>
      </c>
      <c r="B258" s="11" t="s">
        <v>269</v>
      </c>
      <c r="C258" s="11" t="s">
        <v>270</v>
      </c>
      <c r="D258" s="21" t="s">
        <v>220</v>
      </c>
      <c r="E258" s="22"/>
      <c r="F258" s="23"/>
      <c r="G258" s="23"/>
      <c r="H258" s="24">
        <f t="shared" si="6"/>
        <v>457.14999999984866</v>
      </c>
      <c r="I258" s="5"/>
    </row>
    <row r="259" spans="1:9" ht="17.45" hidden="1" customHeight="1">
      <c r="A259" s="25">
        <v>44895</v>
      </c>
      <c r="B259" s="11" t="s">
        <v>269</v>
      </c>
      <c r="C259" s="11" t="s">
        <v>270</v>
      </c>
      <c r="D259" s="21" t="s">
        <v>126</v>
      </c>
      <c r="E259" s="22"/>
      <c r="F259" s="23"/>
      <c r="G259" s="23"/>
      <c r="H259" s="24">
        <f t="shared" si="6"/>
        <v>457.14999999984866</v>
      </c>
      <c r="I259" s="5"/>
    </row>
    <row r="260" spans="1:9" ht="17.45" hidden="1" customHeight="1">
      <c r="A260" s="25">
        <v>44895</v>
      </c>
      <c r="B260" s="11" t="s">
        <v>269</v>
      </c>
      <c r="C260" s="11" t="s">
        <v>270</v>
      </c>
      <c r="D260" s="21" t="s">
        <v>221</v>
      </c>
      <c r="E260" s="22"/>
      <c r="F260" s="23"/>
      <c r="G260" s="23"/>
      <c r="H260" s="24">
        <f t="shared" si="6"/>
        <v>457.14999999984866</v>
      </c>
      <c r="I260" s="5"/>
    </row>
    <row r="261" spans="1:9" ht="17.45" hidden="1" customHeight="1">
      <c r="A261" s="25">
        <v>44895</v>
      </c>
      <c r="B261" s="11" t="s">
        <v>269</v>
      </c>
      <c r="C261" s="11" t="s">
        <v>270</v>
      </c>
      <c r="D261" s="21" t="s">
        <v>127</v>
      </c>
      <c r="E261" s="22"/>
      <c r="F261" s="23"/>
      <c r="G261" s="23"/>
      <c r="H261" s="24">
        <f t="shared" si="6"/>
        <v>457.14999999984866</v>
      </c>
      <c r="I261" s="5"/>
    </row>
    <row r="262" spans="1:9" ht="17.45" hidden="1" customHeight="1">
      <c r="A262" s="25">
        <v>44895</v>
      </c>
      <c r="B262" s="11" t="s">
        <v>269</v>
      </c>
      <c r="C262" s="11" t="s">
        <v>270</v>
      </c>
      <c r="D262" s="21" t="s">
        <v>128</v>
      </c>
      <c r="E262" s="22"/>
      <c r="F262" s="23"/>
      <c r="G262" s="23"/>
      <c r="H262" s="24">
        <f t="shared" si="6"/>
        <v>457.14999999984866</v>
      </c>
      <c r="I262" s="5"/>
    </row>
    <row r="263" spans="1:9" ht="17.45" hidden="1" customHeight="1">
      <c r="A263" s="25">
        <v>44895</v>
      </c>
      <c r="B263" s="11" t="s">
        <v>269</v>
      </c>
      <c r="C263" s="11" t="s">
        <v>270</v>
      </c>
      <c r="D263" s="21" t="s">
        <v>222</v>
      </c>
      <c r="E263" s="22"/>
      <c r="F263" s="23"/>
      <c r="G263" s="23"/>
      <c r="H263" s="24">
        <f t="shared" si="6"/>
        <v>457.14999999984866</v>
      </c>
      <c r="I263" s="5"/>
    </row>
    <row r="264" spans="1:9" ht="17.45" hidden="1" customHeight="1">
      <c r="A264" s="25">
        <v>44895</v>
      </c>
      <c r="B264" s="11" t="s">
        <v>269</v>
      </c>
      <c r="C264" s="11" t="s">
        <v>270</v>
      </c>
      <c r="D264" s="21" t="s">
        <v>129</v>
      </c>
      <c r="E264" s="22"/>
      <c r="F264" s="23"/>
      <c r="G264" s="23"/>
      <c r="H264" s="24">
        <f t="shared" si="6"/>
        <v>457.14999999984866</v>
      </c>
      <c r="I264" s="5"/>
    </row>
    <row r="265" spans="1:9" ht="17.45" hidden="1" customHeight="1">
      <c r="A265" s="25">
        <v>44895</v>
      </c>
      <c r="B265" s="11" t="s">
        <v>269</v>
      </c>
      <c r="C265" s="11" t="s">
        <v>270</v>
      </c>
      <c r="D265" s="21" t="s">
        <v>130</v>
      </c>
      <c r="E265" s="22"/>
      <c r="F265" s="23"/>
      <c r="G265" s="23"/>
      <c r="H265" s="24">
        <f t="shared" si="6"/>
        <v>457.14999999984866</v>
      </c>
      <c r="I265" s="5"/>
    </row>
    <row r="266" spans="1:9" ht="17.45" hidden="1" customHeight="1">
      <c r="A266" s="25">
        <v>44895</v>
      </c>
      <c r="B266" s="11" t="s">
        <v>269</v>
      </c>
      <c r="C266" s="11" t="s">
        <v>270</v>
      </c>
      <c r="D266" s="21" t="s">
        <v>131</v>
      </c>
      <c r="E266" s="22"/>
      <c r="F266" s="23"/>
      <c r="G266" s="23"/>
      <c r="H266" s="24">
        <f t="shared" si="6"/>
        <v>457.14999999984866</v>
      </c>
      <c r="I266" s="5"/>
    </row>
    <row r="267" spans="1:9" ht="17.45" hidden="1" customHeight="1">
      <c r="A267" s="25">
        <v>44895</v>
      </c>
      <c r="B267" s="11" t="s">
        <v>269</v>
      </c>
      <c r="C267" s="11" t="s">
        <v>270</v>
      </c>
      <c r="D267" s="21" t="s">
        <v>223</v>
      </c>
      <c r="E267" s="22"/>
      <c r="F267" s="23"/>
      <c r="G267" s="23"/>
      <c r="H267" s="24">
        <f t="shared" si="6"/>
        <v>457.14999999984866</v>
      </c>
      <c r="I267" s="5"/>
    </row>
    <row r="268" spans="1:9" ht="17.45" hidden="1" customHeight="1">
      <c r="A268" s="25">
        <v>44895</v>
      </c>
      <c r="B268" s="11" t="s">
        <v>269</v>
      </c>
      <c r="C268" s="11" t="s">
        <v>270</v>
      </c>
      <c r="D268" s="21" t="s">
        <v>132</v>
      </c>
      <c r="E268" s="22"/>
      <c r="F268" s="23"/>
      <c r="G268" s="23"/>
      <c r="H268" s="24">
        <f t="shared" si="6"/>
        <v>457.14999999984866</v>
      </c>
      <c r="I268" s="5"/>
    </row>
    <row r="269" spans="1:9" ht="17.45" hidden="1" customHeight="1">
      <c r="A269" s="25">
        <v>44895</v>
      </c>
      <c r="B269" s="11" t="s">
        <v>269</v>
      </c>
      <c r="C269" s="11" t="s">
        <v>270</v>
      </c>
      <c r="D269" s="21" t="s">
        <v>133</v>
      </c>
      <c r="E269" s="22"/>
      <c r="F269" s="23"/>
      <c r="G269" s="23"/>
      <c r="H269" s="24">
        <f t="shared" si="6"/>
        <v>457.14999999984866</v>
      </c>
      <c r="I269" s="5"/>
    </row>
    <row r="270" spans="1:9" ht="17.45" hidden="1" customHeight="1">
      <c r="A270" s="25">
        <v>44895</v>
      </c>
      <c r="B270" s="11" t="s">
        <v>269</v>
      </c>
      <c r="C270" s="11" t="s">
        <v>270</v>
      </c>
      <c r="D270" s="21" t="s">
        <v>134</v>
      </c>
      <c r="E270" s="22"/>
      <c r="F270" s="23"/>
      <c r="G270" s="23"/>
      <c r="H270" s="24">
        <f t="shared" si="6"/>
        <v>457.14999999984866</v>
      </c>
      <c r="I270" s="5"/>
    </row>
    <row r="271" spans="1:9" ht="17.45" hidden="1" customHeight="1">
      <c r="A271" s="25">
        <v>44895</v>
      </c>
      <c r="B271" s="11" t="s">
        <v>269</v>
      </c>
      <c r="C271" s="11" t="s">
        <v>270</v>
      </c>
      <c r="D271" s="21" t="s">
        <v>135</v>
      </c>
      <c r="E271" s="22"/>
      <c r="F271" s="23"/>
      <c r="G271" s="23"/>
      <c r="H271" s="24">
        <f t="shared" si="6"/>
        <v>457.14999999984866</v>
      </c>
      <c r="I271" s="5"/>
    </row>
    <row r="272" spans="1:9" ht="17.45" hidden="1" customHeight="1">
      <c r="A272" s="25">
        <v>44895</v>
      </c>
      <c r="B272" s="11" t="s">
        <v>269</v>
      </c>
      <c r="C272" s="11" t="s">
        <v>270</v>
      </c>
      <c r="D272" s="21" t="s">
        <v>136</v>
      </c>
      <c r="E272" s="22"/>
      <c r="F272" s="23"/>
      <c r="G272" s="23"/>
      <c r="H272" s="24">
        <f t="shared" si="6"/>
        <v>457.14999999984866</v>
      </c>
      <c r="I272" s="5"/>
    </row>
    <row r="273" spans="1:9" ht="17.45" hidden="1" customHeight="1">
      <c r="A273" s="25">
        <v>44895</v>
      </c>
      <c r="B273" s="11" t="s">
        <v>269</v>
      </c>
      <c r="C273" s="11" t="s">
        <v>270</v>
      </c>
      <c r="D273" s="21" t="s">
        <v>137</v>
      </c>
      <c r="E273" s="22"/>
      <c r="F273" s="23"/>
      <c r="G273" s="23"/>
      <c r="H273" s="24">
        <f t="shared" si="6"/>
        <v>457.14999999984866</v>
      </c>
      <c r="I273" s="5"/>
    </row>
    <row r="274" spans="1:9" ht="17.45" hidden="1" customHeight="1">
      <c r="A274" s="25">
        <v>44895</v>
      </c>
      <c r="B274" s="11" t="s">
        <v>269</v>
      </c>
      <c r="C274" s="11" t="s">
        <v>270</v>
      </c>
      <c r="D274" s="21" t="s">
        <v>138</v>
      </c>
      <c r="E274" s="22"/>
      <c r="F274" s="23"/>
      <c r="G274" s="23"/>
      <c r="H274" s="24">
        <f t="shared" si="6"/>
        <v>457.14999999984866</v>
      </c>
      <c r="I274" s="5"/>
    </row>
    <row r="275" spans="1:9" ht="17.45" hidden="1" customHeight="1">
      <c r="A275" s="25">
        <v>44895</v>
      </c>
      <c r="B275" s="11" t="s">
        <v>269</v>
      </c>
      <c r="C275" s="11" t="s">
        <v>270</v>
      </c>
      <c r="D275" s="21" t="s">
        <v>139</v>
      </c>
      <c r="E275" s="22"/>
      <c r="F275" s="23"/>
      <c r="G275" s="23"/>
      <c r="H275" s="24">
        <f t="shared" si="6"/>
        <v>457.14999999984866</v>
      </c>
      <c r="I275" s="5"/>
    </row>
    <row r="276" spans="1:9" ht="17.45" hidden="1" customHeight="1">
      <c r="A276" s="25">
        <v>44895</v>
      </c>
      <c r="B276" s="11" t="s">
        <v>269</v>
      </c>
      <c r="C276" s="11" t="s">
        <v>270</v>
      </c>
      <c r="D276" s="21" t="s">
        <v>140</v>
      </c>
      <c r="E276" s="22"/>
      <c r="F276" s="23"/>
      <c r="G276" s="23"/>
      <c r="H276" s="24">
        <f t="shared" si="6"/>
        <v>457.14999999984866</v>
      </c>
      <c r="I276" s="5"/>
    </row>
    <row r="277" spans="1:9" ht="17.45" hidden="1" customHeight="1">
      <c r="A277" s="25">
        <v>44895</v>
      </c>
      <c r="B277" s="11" t="s">
        <v>269</v>
      </c>
      <c r="C277" s="11" t="s">
        <v>270</v>
      </c>
      <c r="D277" s="21" t="s">
        <v>141</v>
      </c>
      <c r="E277" s="22"/>
      <c r="F277" s="23"/>
      <c r="G277" s="23"/>
      <c r="H277" s="24">
        <f t="shared" si="6"/>
        <v>457.14999999984866</v>
      </c>
      <c r="I277" s="5"/>
    </row>
    <row r="278" spans="1:9" ht="17.45" hidden="1" customHeight="1">
      <c r="A278" s="25">
        <v>44895</v>
      </c>
      <c r="B278" s="11" t="s">
        <v>269</v>
      </c>
      <c r="C278" s="11" t="s">
        <v>270</v>
      </c>
      <c r="D278" s="21" t="s">
        <v>142</v>
      </c>
      <c r="E278" s="22"/>
      <c r="F278" s="23"/>
      <c r="G278" s="23"/>
      <c r="H278" s="24">
        <f t="shared" si="6"/>
        <v>457.14999999984866</v>
      </c>
      <c r="I278" s="5"/>
    </row>
    <row r="279" spans="1:9" ht="17.45" hidden="1" customHeight="1">
      <c r="A279" s="25">
        <v>44895</v>
      </c>
      <c r="B279" s="11" t="s">
        <v>269</v>
      </c>
      <c r="C279" s="11" t="s">
        <v>270</v>
      </c>
      <c r="D279" s="21" t="s">
        <v>143</v>
      </c>
      <c r="E279" s="22"/>
      <c r="F279" s="23"/>
      <c r="G279" s="23"/>
      <c r="H279" s="24">
        <f t="shared" si="6"/>
        <v>457.14999999984866</v>
      </c>
      <c r="I279" s="5"/>
    </row>
    <row r="280" spans="1:9" ht="17.45" hidden="1" customHeight="1">
      <c r="A280" s="25">
        <v>44895</v>
      </c>
      <c r="B280" s="11" t="s">
        <v>269</v>
      </c>
      <c r="C280" s="11" t="s">
        <v>270</v>
      </c>
      <c r="D280" s="21" t="s">
        <v>144</v>
      </c>
      <c r="E280" s="22"/>
      <c r="F280" s="23"/>
      <c r="G280" s="23"/>
      <c r="H280" s="24">
        <f t="shared" si="6"/>
        <v>457.14999999984866</v>
      </c>
      <c r="I280" s="5"/>
    </row>
    <row r="281" spans="1:9" ht="17.45" hidden="1" customHeight="1">
      <c r="A281" s="25">
        <v>44895</v>
      </c>
      <c r="B281" s="11" t="s">
        <v>269</v>
      </c>
      <c r="C281" s="11" t="s">
        <v>270</v>
      </c>
      <c r="D281" s="21" t="s">
        <v>145</v>
      </c>
      <c r="E281" s="22"/>
      <c r="F281" s="23"/>
      <c r="G281" s="23"/>
      <c r="H281" s="24">
        <f t="shared" si="6"/>
        <v>457.14999999984866</v>
      </c>
      <c r="I281" s="5"/>
    </row>
    <row r="282" spans="1:9" ht="17.45" hidden="1" customHeight="1">
      <c r="A282" s="25">
        <v>44895</v>
      </c>
      <c r="B282" s="11" t="s">
        <v>269</v>
      </c>
      <c r="C282" s="11" t="s">
        <v>270</v>
      </c>
      <c r="D282" s="21" t="s">
        <v>146</v>
      </c>
      <c r="E282" s="22"/>
      <c r="F282" s="23"/>
      <c r="G282" s="23"/>
      <c r="H282" s="24">
        <f t="shared" si="6"/>
        <v>457.14999999984866</v>
      </c>
      <c r="I282" s="5"/>
    </row>
    <row r="283" spans="1:9" ht="17.45" hidden="1" customHeight="1">
      <c r="A283" s="25">
        <v>44895</v>
      </c>
      <c r="B283" s="11" t="s">
        <v>269</v>
      </c>
      <c r="C283" s="11" t="s">
        <v>270</v>
      </c>
      <c r="D283" s="21" t="s">
        <v>147</v>
      </c>
      <c r="E283" s="22"/>
      <c r="F283" s="23"/>
      <c r="G283" s="23"/>
      <c r="H283" s="24">
        <f t="shared" si="6"/>
        <v>457.14999999984866</v>
      </c>
      <c r="I283" s="5"/>
    </row>
    <row r="284" spans="1:9" ht="17.45" hidden="1" customHeight="1">
      <c r="A284" s="25">
        <v>44895</v>
      </c>
      <c r="B284" s="11" t="s">
        <v>269</v>
      </c>
      <c r="C284" s="11" t="s">
        <v>270</v>
      </c>
      <c r="D284" s="21" t="s">
        <v>148</v>
      </c>
      <c r="E284" s="22"/>
      <c r="F284" s="23"/>
      <c r="G284" s="23"/>
      <c r="H284" s="24">
        <f t="shared" si="6"/>
        <v>457.14999999984866</v>
      </c>
      <c r="I284" s="5"/>
    </row>
    <row r="285" spans="1:9" ht="17.45" hidden="1" customHeight="1">
      <c r="A285" s="25">
        <v>44895</v>
      </c>
      <c r="B285" s="11" t="s">
        <v>269</v>
      </c>
      <c r="C285" s="11" t="s">
        <v>270</v>
      </c>
      <c r="D285" s="21" t="s">
        <v>149</v>
      </c>
      <c r="E285" s="22"/>
      <c r="F285" s="23"/>
      <c r="G285" s="23"/>
      <c r="H285" s="24">
        <f t="shared" si="6"/>
        <v>457.14999999984866</v>
      </c>
      <c r="I285" s="5"/>
    </row>
    <row r="286" spans="1:9" ht="17.45" hidden="1" customHeight="1">
      <c r="A286" s="25">
        <v>44895</v>
      </c>
      <c r="B286" s="11" t="s">
        <v>269</v>
      </c>
      <c r="C286" s="11" t="s">
        <v>270</v>
      </c>
      <c r="D286" s="21" t="s">
        <v>150</v>
      </c>
      <c r="E286" s="22"/>
      <c r="F286" s="23"/>
      <c r="G286" s="23"/>
      <c r="H286" s="24">
        <f t="shared" si="6"/>
        <v>457.14999999984866</v>
      </c>
      <c r="I286" s="5"/>
    </row>
    <row r="287" spans="1:9" ht="17.45" hidden="1" customHeight="1">
      <c r="A287" s="25">
        <v>44895</v>
      </c>
      <c r="B287" s="11" t="s">
        <v>269</v>
      </c>
      <c r="C287" s="11" t="s">
        <v>270</v>
      </c>
      <c r="D287" s="21" t="s">
        <v>151</v>
      </c>
      <c r="E287" s="22"/>
      <c r="F287" s="23"/>
      <c r="G287" s="23"/>
      <c r="H287" s="24">
        <f t="shared" si="6"/>
        <v>457.14999999984866</v>
      </c>
      <c r="I287" s="5"/>
    </row>
    <row r="288" spans="1:9" ht="17.45" hidden="1" customHeight="1">
      <c r="A288" s="25">
        <v>44895</v>
      </c>
      <c r="B288" s="11" t="s">
        <v>269</v>
      </c>
      <c r="C288" s="11" t="s">
        <v>270</v>
      </c>
      <c r="D288" s="21" t="s">
        <v>152</v>
      </c>
      <c r="E288" s="22"/>
      <c r="F288" s="23"/>
      <c r="G288" s="23"/>
      <c r="H288" s="24">
        <f t="shared" si="6"/>
        <v>457.14999999984866</v>
      </c>
      <c r="I288" s="5"/>
    </row>
    <row r="289" spans="1:9" ht="17.45" hidden="1" customHeight="1">
      <c r="A289" s="25">
        <v>44895</v>
      </c>
      <c r="B289" s="11" t="s">
        <v>269</v>
      </c>
      <c r="C289" s="11" t="s">
        <v>270</v>
      </c>
      <c r="D289" s="21" t="s">
        <v>153</v>
      </c>
      <c r="E289" s="22"/>
      <c r="F289" s="23"/>
      <c r="G289" s="23"/>
      <c r="H289" s="24">
        <f t="shared" si="6"/>
        <v>457.14999999984866</v>
      </c>
      <c r="I289" s="5"/>
    </row>
    <row r="290" spans="1:9" ht="17.45" hidden="1" customHeight="1">
      <c r="A290" s="25">
        <v>44895</v>
      </c>
      <c r="B290" s="11" t="s">
        <v>269</v>
      </c>
      <c r="C290" s="11" t="s">
        <v>270</v>
      </c>
      <c r="D290" s="21" t="s">
        <v>154</v>
      </c>
      <c r="E290" s="22"/>
      <c r="F290" s="23"/>
      <c r="G290" s="23"/>
      <c r="H290" s="24">
        <f t="shared" si="6"/>
        <v>457.14999999984866</v>
      </c>
      <c r="I290" s="5"/>
    </row>
    <row r="291" spans="1:9" ht="17.45" hidden="1" customHeight="1">
      <c r="A291" s="25">
        <v>44895</v>
      </c>
      <c r="B291" s="11" t="s">
        <v>269</v>
      </c>
      <c r="C291" s="11" t="s">
        <v>270</v>
      </c>
      <c r="D291" s="21" t="s">
        <v>155</v>
      </c>
      <c r="E291" s="22"/>
      <c r="F291" s="23"/>
      <c r="G291" s="23"/>
      <c r="H291" s="24">
        <f t="shared" si="6"/>
        <v>457.14999999984866</v>
      </c>
      <c r="I291" s="5"/>
    </row>
    <row r="292" spans="1:9" ht="17.45" hidden="1" customHeight="1">
      <c r="A292" s="25">
        <v>44895</v>
      </c>
      <c r="B292" s="11" t="s">
        <v>269</v>
      </c>
      <c r="C292" s="11" t="s">
        <v>270</v>
      </c>
      <c r="D292" s="21" t="s">
        <v>156</v>
      </c>
      <c r="E292" s="22"/>
      <c r="F292" s="23"/>
      <c r="G292" s="23"/>
      <c r="H292" s="24">
        <f t="shared" si="6"/>
        <v>457.14999999984866</v>
      </c>
      <c r="I292" s="5"/>
    </row>
    <row r="293" spans="1:9" ht="17.45" hidden="1" customHeight="1">
      <c r="A293" s="25">
        <v>44895</v>
      </c>
      <c r="B293" s="11" t="s">
        <v>269</v>
      </c>
      <c r="C293" s="11" t="s">
        <v>270</v>
      </c>
      <c r="D293" s="21" t="s">
        <v>224</v>
      </c>
      <c r="E293" s="22"/>
      <c r="F293" s="23"/>
      <c r="G293" s="23"/>
      <c r="H293" s="24">
        <f t="shared" si="6"/>
        <v>457.14999999984866</v>
      </c>
      <c r="I293" s="5"/>
    </row>
    <row r="294" spans="1:9" ht="17.45" hidden="1" customHeight="1">
      <c r="A294" s="25">
        <v>44895</v>
      </c>
      <c r="B294" s="11" t="s">
        <v>269</v>
      </c>
      <c r="C294" s="11" t="s">
        <v>270</v>
      </c>
      <c r="D294" s="21" t="s">
        <v>157</v>
      </c>
      <c r="E294" s="22"/>
      <c r="F294" s="23"/>
      <c r="G294" s="23"/>
      <c r="H294" s="24">
        <f t="shared" si="6"/>
        <v>457.14999999984866</v>
      </c>
      <c r="I294" s="5"/>
    </row>
    <row r="295" spans="1:9" ht="17.45" hidden="1" customHeight="1">
      <c r="A295" s="25">
        <v>44895</v>
      </c>
      <c r="B295" s="11" t="s">
        <v>269</v>
      </c>
      <c r="C295" s="11" t="s">
        <v>270</v>
      </c>
      <c r="D295" s="21" t="s">
        <v>158</v>
      </c>
      <c r="E295" s="22"/>
      <c r="F295" s="23"/>
      <c r="G295" s="23"/>
      <c r="H295" s="24">
        <f t="shared" si="6"/>
        <v>457.14999999984866</v>
      </c>
      <c r="I295" s="5"/>
    </row>
    <row r="296" spans="1:9" ht="17.45" hidden="1" customHeight="1">
      <c r="A296" s="25">
        <v>44895</v>
      </c>
      <c r="B296" s="11" t="s">
        <v>269</v>
      </c>
      <c r="C296" s="11" t="s">
        <v>270</v>
      </c>
      <c r="D296" s="21" t="s">
        <v>159</v>
      </c>
      <c r="E296" s="22"/>
      <c r="F296" s="23"/>
      <c r="G296" s="23"/>
      <c r="H296" s="24">
        <f t="shared" si="6"/>
        <v>457.14999999984866</v>
      </c>
      <c r="I296" s="5"/>
    </row>
    <row r="297" spans="1:9" ht="17.45" hidden="1" customHeight="1">
      <c r="A297" s="25">
        <v>44895</v>
      </c>
      <c r="B297" s="11" t="s">
        <v>269</v>
      </c>
      <c r="C297" s="11" t="s">
        <v>270</v>
      </c>
      <c r="D297" s="21" t="s">
        <v>160</v>
      </c>
      <c r="E297" s="22"/>
      <c r="F297" s="23"/>
      <c r="G297" s="23"/>
      <c r="H297" s="24">
        <f t="shared" si="6"/>
        <v>457.14999999984866</v>
      </c>
      <c r="I297" s="5"/>
    </row>
    <row r="298" spans="1:9" ht="17.45" hidden="1" customHeight="1">
      <c r="A298" s="25">
        <v>44895</v>
      </c>
      <c r="B298" s="11" t="s">
        <v>269</v>
      </c>
      <c r="C298" s="11" t="s">
        <v>270</v>
      </c>
      <c r="D298" s="21" t="s">
        <v>161</v>
      </c>
      <c r="E298" s="22"/>
      <c r="F298" s="23"/>
      <c r="G298" s="23"/>
      <c r="H298" s="24">
        <f t="shared" si="6"/>
        <v>457.14999999984866</v>
      </c>
      <c r="I298" s="5"/>
    </row>
    <row r="299" spans="1:9" ht="17.45" hidden="1" customHeight="1">
      <c r="A299" s="25">
        <v>44895</v>
      </c>
      <c r="B299" s="11" t="s">
        <v>269</v>
      </c>
      <c r="C299" s="11" t="s">
        <v>270</v>
      </c>
      <c r="D299" s="21" t="s">
        <v>162</v>
      </c>
      <c r="E299" s="22"/>
      <c r="F299" s="23"/>
      <c r="G299" s="23"/>
      <c r="H299" s="24">
        <f t="shared" si="6"/>
        <v>457.14999999984866</v>
      </c>
      <c r="I299" s="5"/>
    </row>
    <row r="300" spans="1:9" ht="17.45" hidden="1" customHeight="1">
      <c r="A300" s="25">
        <v>44895</v>
      </c>
      <c r="B300" s="11" t="s">
        <v>269</v>
      </c>
      <c r="C300" s="11" t="s">
        <v>270</v>
      </c>
      <c r="D300" s="21" t="s">
        <v>163</v>
      </c>
      <c r="E300" s="22"/>
      <c r="F300" s="23"/>
      <c r="G300" s="23"/>
      <c r="H300" s="24">
        <f t="shared" si="6"/>
        <v>457.14999999984866</v>
      </c>
      <c r="I300" s="5"/>
    </row>
    <row r="301" spans="1:9" ht="17.45" hidden="1" customHeight="1">
      <c r="A301" s="25">
        <v>44895</v>
      </c>
      <c r="B301" s="11" t="s">
        <v>269</v>
      </c>
      <c r="C301" s="11" t="s">
        <v>270</v>
      </c>
      <c r="D301" s="21" t="s">
        <v>164</v>
      </c>
      <c r="E301" s="22"/>
      <c r="F301" s="23"/>
      <c r="G301" s="23"/>
      <c r="H301" s="24">
        <f t="shared" si="6"/>
        <v>457.14999999984866</v>
      </c>
      <c r="I301" s="5"/>
    </row>
    <row r="302" spans="1:9" ht="17.45" hidden="1" customHeight="1">
      <c r="A302" s="25">
        <v>44895</v>
      </c>
      <c r="B302" s="11" t="s">
        <v>269</v>
      </c>
      <c r="C302" s="11" t="s">
        <v>270</v>
      </c>
      <c r="D302" s="21" t="s">
        <v>165</v>
      </c>
      <c r="E302" s="22"/>
      <c r="F302" s="23"/>
      <c r="G302" s="23"/>
      <c r="H302" s="24">
        <f t="shared" si="6"/>
        <v>457.14999999984866</v>
      </c>
      <c r="I302" s="5"/>
    </row>
    <row r="303" spans="1:9" ht="17.45" hidden="1" customHeight="1">
      <c r="A303" s="25">
        <v>44895</v>
      </c>
      <c r="B303" s="11" t="s">
        <v>269</v>
      </c>
      <c r="C303" s="11" t="s">
        <v>270</v>
      </c>
      <c r="D303" s="21" t="s">
        <v>166</v>
      </c>
      <c r="E303" s="22"/>
      <c r="F303" s="23"/>
      <c r="G303" s="23"/>
      <c r="H303" s="24">
        <f t="shared" si="6"/>
        <v>457.14999999984866</v>
      </c>
      <c r="I303" s="5"/>
    </row>
    <row r="304" spans="1:9" ht="17.45" hidden="1" customHeight="1">
      <c r="A304" s="25">
        <v>44895</v>
      </c>
      <c r="B304" s="11" t="s">
        <v>269</v>
      </c>
      <c r="C304" s="11" t="s">
        <v>270</v>
      </c>
      <c r="D304" s="21" t="s">
        <v>167</v>
      </c>
      <c r="E304" s="22"/>
      <c r="F304" s="23"/>
      <c r="G304" s="23"/>
      <c r="H304" s="24">
        <f t="shared" si="6"/>
        <v>457.14999999984866</v>
      </c>
      <c r="I304" s="5"/>
    </row>
    <row r="305" spans="1:9" ht="17.45" hidden="1" customHeight="1">
      <c r="A305" s="25">
        <v>44895</v>
      </c>
      <c r="B305" s="11" t="s">
        <v>269</v>
      </c>
      <c r="C305" s="11" t="s">
        <v>270</v>
      </c>
      <c r="D305" s="21" t="s">
        <v>168</v>
      </c>
      <c r="E305" s="22"/>
      <c r="F305" s="23"/>
      <c r="G305" s="23"/>
      <c r="H305" s="24">
        <f t="shared" si="6"/>
        <v>457.14999999984866</v>
      </c>
      <c r="I305" s="5"/>
    </row>
    <row r="306" spans="1:9" ht="17.45" hidden="1" customHeight="1">
      <c r="A306" s="25">
        <v>44895</v>
      </c>
      <c r="B306" s="11" t="s">
        <v>269</v>
      </c>
      <c r="C306" s="11" t="s">
        <v>270</v>
      </c>
      <c r="D306" s="21" t="s">
        <v>169</v>
      </c>
      <c r="E306" s="22"/>
      <c r="F306" s="23"/>
      <c r="G306" s="23"/>
      <c r="H306" s="24">
        <f t="shared" si="6"/>
        <v>457.14999999984866</v>
      </c>
      <c r="I306" s="5"/>
    </row>
    <row r="307" spans="1:9" ht="17.45" hidden="1" customHeight="1">
      <c r="A307" s="25">
        <v>44895</v>
      </c>
      <c r="B307" s="11" t="s">
        <v>269</v>
      </c>
      <c r="C307" s="11" t="s">
        <v>270</v>
      </c>
      <c r="D307" s="21" t="s">
        <v>170</v>
      </c>
      <c r="E307" s="22"/>
      <c r="F307" s="23"/>
      <c r="G307" s="23"/>
      <c r="H307" s="24">
        <f t="shared" si="6"/>
        <v>457.14999999984866</v>
      </c>
      <c r="I307" s="5"/>
    </row>
    <row r="308" spans="1:9" ht="17.45" hidden="1" customHeight="1">
      <c r="A308" s="25">
        <v>44895</v>
      </c>
      <c r="B308" s="11" t="s">
        <v>269</v>
      </c>
      <c r="C308" s="11" t="s">
        <v>270</v>
      </c>
      <c r="D308" s="21" t="s">
        <v>171</v>
      </c>
      <c r="E308" s="22"/>
      <c r="F308" s="23"/>
      <c r="G308" s="23"/>
      <c r="H308" s="24">
        <f t="shared" si="6"/>
        <v>457.14999999984866</v>
      </c>
      <c r="I308" s="5"/>
    </row>
    <row r="309" spans="1:9" ht="17.45" hidden="1" customHeight="1">
      <c r="A309" s="25">
        <v>44895</v>
      </c>
      <c r="B309" s="11" t="s">
        <v>183</v>
      </c>
      <c r="C309" s="11" t="s">
        <v>236</v>
      </c>
      <c r="D309" s="21" t="s">
        <v>237</v>
      </c>
      <c r="E309" s="22"/>
      <c r="F309" s="23"/>
      <c r="G309" s="23"/>
      <c r="H309" s="24">
        <f t="shared" si="6"/>
        <v>457.14999999984866</v>
      </c>
      <c r="I309" s="5"/>
    </row>
    <row r="310" spans="1:9" ht="17.45" hidden="1" customHeight="1">
      <c r="A310" s="25">
        <v>44895</v>
      </c>
      <c r="B310" s="11" t="s">
        <v>214</v>
      </c>
      <c r="C310" s="11" t="s">
        <v>106</v>
      </c>
      <c r="D310" s="21" t="s">
        <v>271</v>
      </c>
      <c r="E310" s="22"/>
      <c r="F310" s="23"/>
      <c r="G310" s="23"/>
      <c r="H310" s="24">
        <f t="shared" si="6"/>
        <v>457.14999999984866</v>
      </c>
      <c r="I310" s="5"/>
    </row>
    <row r="311" spans="1:9" ht="17.45" hidden="1" customHeight="1">
      <c r="A311" s="25">
        <v>44895</v>
      </c>
      <c r="B311" s="11" t="s">
        <v>206</v>
      </c>
      <c r="C311" s="11" t="s">
        <v>207</v>
      </c>
      <c r="D311" s="21" t="s">
        <v>272</v>
      </c>
      <c r="E311" s="22"/>
      <c r="F311" s="23"/>
      <c r="G311" s="23"/>
      <c r="H311" s="24">
        <f t="shared" si="6"/>
        <v>457.14999999984866</v>
      </c>
      <c r="I311" s="5"/>
    </row>
    <row r="312" spans="1:9" ht="17.45" hidden="1" customHeight="1">
      <c r="A312" s="11">
        <v>44895</v>
      </c>
      <c r="B312" s="11" t="s">
        <v>104</v>
      </c>
      <c r="C312" s="11" t="s">
        <v>104</v>
      </c>
      <c r="D312" s="21" t="s">
        <v>93</v>
      </c>
      <c r="E312" s="22"/>
      <c r="F312" s="23"/>
      <c r="G312" s="23"/>
      <c r="H312" s="24">
        <f t="shared" si="6"/>
        <v>457.14999999984866</v>
      </c>
      <c r="I312" s="5"/>
    </row>
    <row r="313" spans="1:9" ht="17.45" hidden="1" customHeight="1" thickBot="1">
      <c r="A313" s="25">
        <v>44895</v>
      </c>
      <c r="B313" s="11" t="s">
        <v>184</v>
      </c>
      <c r="C313" s="11" t="s">
        <v>108</v>
      </c>
      <c r="D313" s="21" t="s">
        <v>88</v>
      </c>
      <c r="E313" s="22"/>
      <c r="F313" s="23"/>
      <c r="G313" s="23"/>
      <c r="H313" s="24">
        <f t="shared" si="6"/>
        <v>457.14999999984866</v>
      </c>
      <c r="I313" s="5"/>
    </row>
    <row r="314" spans="1:9" ht="17.45" hidden="1" customHeight="1">
      <c r="A314" s="11">
        <v>44865</v>
      </c>
      <c r="B314" s="11" t="s">
        <v>183</v>
      </c>
      <c r="C314" s="11" t="s">
        <v>107</v>
      </c>
      <c r="D314" s="21" t="s">
        <v>99</v>
      </c>
      <c r="E314" s="22"/>
      <c r="F314" s="23"/>
      <c r="G314" s="23"/>
      <c r="H314" s="24">
        <f t="shared" si="5"/>
        <v>457.14999999984866</v>
      </c>
      <c r="I314" s="5"/>
    </row>
    <row r="315" spans="1:9" ht="17.45" hidden="1" customHeight="1">
      <c r="A315" s="11">
        <v>44865</v>
      </c>
      <c r="B315" s="11" t="s">
        <v>218</v>
      </c>
      <c r="C315" s="11" t="s">
        <v>219</v>
      </c>
      <c r="D315" s="21" t="s">
        <v>217</v>
      </c>
      <c r="E315" s="22"/>
      <c r="F315" s="23"/>
      <c r="G315" s="23"/>
      <c r="H315" s="24">
        <f t="shared" si="5"/>
        <v>457.14999999984866</v>
      </c>
      <c r="I315" s="5"/>
    </row>
    <row r="316" spans="1:9" ht="17.45" hidden="1" customHeight="1" thickBot="1">
      <c r="A316" s="11">
        <v>44865</v>
      </c>
      <c r="B316" s="11" t="s">
        <v>183</v>
      </c>
      <c r="C316" s="11" t="s">
        <v>107</v>
      </c>
      <c r="D316" s="21" t="s">
        <v>99</v>
      </c>
      <c r="E316" s="22"/>
      <c r="F316" s="23"/>
      <c r="G316" s="23"/>
      <c r="H316" s="24">
        <f t="shared" si="5"/>
        <v>457.14999999984866</v>
      </c>
      <c r="I316" s="5"/>
    </row>
    <row r="317" spans="1:9" ht="17.45" hidden="1" customHeight="1" thickBot="1">
      <c r="A317" s="11">
        <v>44834</v>
      </c>
      <c r="B317" s="11" t="s">
        <v>117</v>
      </c>
      <c r="C317" s="11" t="s">
        <v>108</v>
      </c>
      <c r="D317" s="17" t="s">
        <v>88</v>
      </c>
      <c r="E317" s="18"/>
      <c r="F317" s="19"/>
      <c r="G317" s="19"/>
      <c r="H317" s="20">
        <f t="shared" si="5"/>
        <v>457.14999999984866</v>
      </c>
      <c r="I317" s="5"/>
    </row>
    <row r="318" spans="1:9" ht="16.5" thickBot="1">
      <c r="A318" s="61" t="s">
        <v>370</v>
      </c>
      <c r="B318" s="62"/>
      <c r="C318" s="62"/>
      <c r="D318" s="62"/>
      <c r="E318" s="62"/>
      <c r="F318" s="8">
        <f>SUM(F1:F317)</f>
        <v>1006518.33</v>
      </c>
      <c r="G318" s="8">
        <f>(SUM(G1:G317))-G317</f>
        <v>1006390.7099999998</v>
      </c>
      <c r="H318" s="16">
        <f>H313</f>
        <v>457.14999999984866</v>
      </c>
    </row>
  </sheetData>
  <mergeCells count="6">
    <mergeCell ref="A318:E318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activeCell="E32" sqref="E32"/>
    </sheetView>
  </sheetViews>
  <sheetFormatPr defaultColWidth="8.7109375" defaultRowHeight="16.5"/>
  <cols>
    <col min="1" max="1" width="6.42578125" style="28" customWidth="1"/>
    <col min="2" max="2" width="76.28515625" style="28" customWidth="1"/>
    <col min="3" max="3" width="33.5703125" style="35" customWidth="1"/>
    <col min="4" max="4" width="13.7109375" style="28" customWidth="1"/>
    <col min="5" max="5" width="10.7109375" style="28" bestFit="1" customWidth="1"/>
    <col min="6" max="6" width="12.7109375" style="28" bestFit="1" customWidth="1"/>
    <col min="7" max="7" width="11.5703125" style="36" bestFit="1" customWidth="1"/>
    <col min="8" max="12" width="8.7109375" style="28"/>
    <col min="13" max="13" width="14.42578125" style="28" customWidth="1"/>
    <col min="14" max="251" width="8.7109375" style="28"/>
    <col min="252" max="252" width="1.7109375" style="28" customWidth="1"/>
    <col min="253" max="255" width="8.7109375" style="28"/>
    <col min="256" max="256" width="11.28515625" style="28" customWidth="1"/>
    <col min="257" max="258" width="8.7109375" style="28"/>
    <col min="259" max="259" width="9.85546875" style="28" customWidth="1"/>
    <col min="260" max="260" width="13.7109375" style="28" customWidth="1"/>
    <col min="261" max="261" width="9.140625" style="28" bestFit="1" customWidth="1"/>
    <col min="262" max="268" width="8.7109375" style="28"/>
    <col min="269" max="269" width="14.42578125" style="28" customWidth="1"/>
    <col min="270" max="507" width="8.7109375" style="28"/>
    <col min="508" max="508" width="1.7109375" style="28" customWidth="1"/>
    <col min="509" max="511" width="8.7109375" style="28"/>
    <col min="512" max="512" width="11.28515625" style="28" customWidth="1"/>
    <col min="513" max="514" width="8.7109375" style="28"/>
    <col min="515" max="515" width="9.85546875" style="28" customWidth="1"/>
    <col min="516" max="516" width="13.7109375" style="28" customWidth="1"/>
    <col min="517" max="517" width="9.140625" style="28" bestFit="1" customWidth="1"/>
    <col min="518" max="524" width="8.7109375" style="28"/>
    <col min="525" max="525" width="14.42578125" style="28" customWidth="1"/>
    <col min="526" max="763" width="8.7109375" style="28"/>
    <col min="764" max="764" width="1.7109375" style="28" customWidth="1"/>
    <col min="765" max="767" width="8.7109375" style="28"/>
    <col min="768" max="768" width="11.28515625" style="28" customWidth="1"/>
    <col min="769" max="770" width="8.7109375" style="28"/>
    <col min="771" max="771" width="9.85546875" style="28" customWidth="1"/>
    <col min="772" max="772" width="13.7109375" style="28" customWidth="1"/>
    <col min="773" max="773" width="9.140625" style="28" bestFit="1" customWidth="1"/>
    <col min="774" max="780" width="8.7109375" style="28"/>
    <col min="781" max="781" width="14.42578125" style="28" customWidth="1"/>
    <col min="782" max="1019" width="8.7109375" style="28"/>
    <col min="1020" max="1020" width="1.7109375" style="28" customWidth="1"/>
    <col min="1021" max="1023" width="8.7109375" style="28"/>
    <col min="1024" max="1024" width="11.28515625" style="28" customWidth="1"/>
    <col min="1025" max="1026" width="8.7109375" style="28"/>
    <col min="1027" max="1027" width="9.85546875" style="28" customWidth="1"/>
    <col min="1028" max="1028" width="13.7109375" style="28" customWidth="1"/>
    <col min="1029" max="1029" width="9.140625" style="28" bestFit="1" customWidth="1"/>
    <col min="1030" max="1036" width="8.7109375" style="28"/>
    <col min="1037" max="1037" width="14.42578125" style="28" customWidth="1"/>
    <col min="1038" max="1275" width="8.7109375" style="28"/>
    <col min="1276" max="1276" width="1.7109375" style="28" customWidth="1"/>
    <col min="1277" max="1279" width="8.7109375" style="28"/>
    <col min="1280" max="1280" width="11.28515625" style="28" customWidth="1"/>
    <col min="1281" max="1282" width="8.7109375" style="28"/>
    <col min="1283" max="1283" width="9.85546875" style="28" customWidth="1"/>
    <col min="1284" max="1284" width="13.7109375" style="28" customWidth="1"/>
    <col min="1285" max="1285" width="9.140625" style="28" bestFit="1" customWidth="1"/>
    <col min="1286" max="1292" width="8.7109375" style="28"/>
    <col min="1293" max="1293" width="14.42578125" style="28" customWidth="1"/>
    <col min="1294" max="1531" width="8.7109375" style="28"/>
    <col min="1532" max="1532" width="1.7109375" style="28" customWidth="1"/>
    <col min="1533" max="1535" width="8.7109375" style="28"/>
    <col min="1536" max="1536" width="11.28515625" style="28" customWidth="1"/>
    <col min="1537" max="1538" width="8.7109375" style="28"/>
    <col min="1539" max="1539" width="9.85546875" style="28" customWidth="1"/>
    <col min="1540" max="1540" width="13.7109375" style="28" customWidth="1"/>
    <col min="1541" max="1541" width="9.140625" style="28" bestFit="1" customWidth="1"/>
    <col min="1542" max="1548" width="8.7109375" style="28"/>
    <col min="1549" max="1549" width="14.42578125" style="28" customWidth="1"/>
    <col min="1550" max="1787" width="8.7109375" style="28"/>
    <col min="1788" max="1788" width="1.7109375" style="28" customWidth="1"/>
    <col min="1789" max="1791" width="8.7109375" style="28"/>
    <col min="1792" max="1792" width="11.28515625" style="28" customWidth="1"/>
    <col min="1793" max="1794" width="8.7109375" style="28"/>
    <col min="1795" max="1795" width="9.85546875" style="28" customWidth="1"/>
    <col min="1796" max="1796" width="13.7109375" style="28" customWidth="1"/>
    <col min="1797" max="1797" width="9.140625" style="28" bestFit="1" customWidth="1"/>
    <col min="1798" max="1804" width="8.7109375" style="28"/>
    <col min="1805" max="1805" width="14.42578125" style="28" customWidth="1"/>
    <col min="1806" max="2043" width="8.7109375" style="28"/>
    <col min="2044" max="2044" width="1.7109375" style="28" customWidth="1"/>
    <col min="2045" max="2047" width="8.7109375" style="28"/>
    <col min="2048" max="2048" width="11.28515625" style="28" customWidth="1"/>
    <col min="2049" max="2050" width="8.7109375" style="28"/>
    <col min="2051" max="2051" width="9.85546875" style="28" customWidth="1"/>
    <col min="2052" max="2052" width="13.7109375" style="28" customWidth="1"/>
    <col min="2053" max="2053" width="9.140625" style="28" bestFit="1" customWidth="1"/>
    <col min="2054" max="2060" width="8.7109375" style="28"/>
    <col min="2061" max="2061" width="14.42578125" style="28" customWidth="1"/>
    <col min="2062" max="2299" width="8.7109375" style="28"/>
    <col min="2300" max="2300" width="1.7109375" style="28" customWidth="1"/>
    <col min="2301" max="2303" width="8.7109375" style="28"/>
    <col min="2304" max="2304" width="11.28515625" style="28" customWidth="1"/>
    <col min="2305" max="2306" width="8.7109375" style="28"/>
    <col min="2307" max="2307" width="9.85546875" style="28" customWidth="1"/>
    <col min="2308" max="2308" width="13.7109375" style="28" customWidth="1"/>
    <col min="2309" max="2309" width="9.140625" style="28" bestFit="1" customWidth="1"/>
    <col min="2310" max="2316" width="8.7109375" style="28"/>
    <col min="2317" max="2317" width="14.42578125" style="28" customWidth="1"/>
    <col min="2318" max="2555" width="8.7109375" style="28"/>
    <col min="2556" max="2556" width="1.7109375" style="28" customWidth="1"/>
    <col min="2557" max="2559" width="8.7109375" style="28"/>
    <col min="2560" max="2560" width="11.28515625" style="28" customWidth="1"/>
    <col min="2561" max="2562" width="8.7109375" style="28"/>
    <col min="2563" max="2563" width="9.85546875" style="28" customWidth="1"/>
    <col min="2564" max="2564" width="13.7109375" style="28" customWidth="1"/>
    <col min="2565" max="2565" width="9.140625" style="28" bestFit="1" customWidth="1"/>
    <col min="2566" max="2572" width="8.7109375" style="28"/>
    <col min="2573" max="2573" width="14.42578125" style="28" customWidth="1"/>
    <col min="2574" max="2811" width="8.7109375" style="28"/>
    <col min="2812" max="2812" width="1.7109375" style="28" customWidth="1"/>
    <col min="2813" max="2815" width="8.7109375" style="28"/>
    <col min="2816" max="2816" width="11.28515625" style="28" customWidth="1"/>
    <col min="2817" max="2818" width="8.7109375" style="28"/>
    <col min="2819" max="2819" width="9.85546875" style="28" customWidth="1"/>
    <col min="2820" max="2820" width="13.7109375" style="28" customWidth="1"/>
    <col min="2821" max="2821" width="9.140625" style="28" bestFit="1" customWidth="1"/>
    <col min="2822" max="2828" width="8.7109375" style="28"/>
    <col min="2829" max="2829" width="14.42578125" style="28" customWidth="1"/>
    <col min="2830" max="3067" width="8.7109375" style="28"/>
    <col min="3068" max="3068" width="1.7109375" style="28" customWidth="1"/>
    <col min="3069" max="3071" width="8.7109375" style="28"/>
    <col min="3072" max="3072" width="11.28515625" style="28" customWidth="1"/>
    <col min="3073" max="3074" width="8.7109375" style="28"/>
    <col min="3075" max="3075" width="9.85546875" style="28" customWidth="1"/>
    <col min="3076" max="3076" width="13.7109375" style="28" customWidth="1"/>
    <col min="3077" max="3077" width="9.140625" style="28" bestFit="1" customWidth="1"/>
    <col min="3078" max="3084" width="8.7109375" style="28"/>
    <col min="3085" max="3085" width="14.42578125" style="28" customWidth="1"/>
    <col min="3086" max="3323" width="8.7109375" style="28"/>
    <col min="3324" max="3324" width="1.7109375" style="28" customWidth="1"/>
    <col min="3325" max="3327" width="8.7109375" style="28"/>
    <col min="3328" max="3328" width="11.28515625" style="28" customWidth="1"/>
    <col min="3329" max="3330" width="8.7109375" style="28"/>
    <col min="3331" max="3331" width="9.85546875" style="28" customWidth="1"/>
    <col min="3332" max="3332" width="13.7109375" style="28" customWidth="1"/>
    <col min="3333" max="3333" width="9.140625" style="28" bestFit="1" customWidth="1"/>
    <col min="3334" max="3340" width="8.7109375" style="28"/>
    <col min="3341" max="3341" width="14.42578125" style="28" customWidth="1"/>
    <col min="3342" max="3579" width="8.7109375" style="28"/>
    <col min="3580" max="3580" width="1.7109375" style="28" customWidth="1"/>
    <col min="3581" max="3583" width="8.7109375" style="28"/>
    <col min="3584" max="3584" width="11.28515625" style="28" customWidth="1"/>
    <col min="3585" max="3586" width="8.7109375" style="28"/>
    <col min="3587" max="3587" width="9.85546875" style="28" customWidth="1"/>
    <col min="3588" max="3588" width="13.7109375" style="28" customWidth="1"/>
    <col min="3589" max="3589" width="9.140625" style="28" bestFit="1" customWidth="1"/>
    <col min="3590" max="3596" width="8.7109375" style="28"/>
    <col min="3597" max="3597" width="14.42578125" style="28" customWidth="1"/>
    <col min="3598" max="3835" width="8.7109375" style="28"/>
    <col min="3836" max="3836" width="1.7109375" style="28" customWidth="1"/>
    <col min="3837" max="3839" width="8.7109375" style="28"/>
    <col min="3840" max="3840" width="11.28515625" style="28" customWidth="1"/>
    <col min="3841" max="3842" width="8.7109375" style="28"/>
    <col min="3843" max="3843" width="9.85546875" style="28" customWidth="1"/>
    <col min="3844" max="3844" width="13.7109375" style="28" customWidth="1"/>
    <col min="3845" max="3845" width="9.140625" style="28" bestFit="1" customWidth="1"/>
    <col min="3846" max="3852" width="8.7109375" style="28"/>
    <col min="3853" max="3853" width="14.42578125" style="28" customWidth="1"/>
    <col min="3854" max="4091" width="8.7109375" style="28"/>
    <col min="4092" max="4092" width="1.7109375" style="28" customWidth="1"/>
    <col min="4093" max="4095" width="8.7109375" style="28"/>
    <col min="4096" max="4096" width="11.28515625" style="28" customWidth="1"/>
    <col min="4097" max="4098" width="8.7109375" style="28"/>
    <col min="4099" max="4099" width="9.85546875" style="28" customWidth="1"/>
    <col min="4100" max="4100" width="13.7109375" style="28" customWidth="1"/>
    <col min="4101" max="4101" width="9.140625" style="28" bestFit="1" customWidth="1"/>
    <col min="4102" max="4108" width="8.7109375" style="28"/>
    <col min="4109" max="4109" width="14.42578125" style="28" customWidth="1"/>
    <col min="4110" max="4347" width="8.7109375" style="28"/>
    <col min="4348" max="4348" width="1.7109375" style="28" customWidth="1"/>
    <col min="4349" max="4351" width="8.7109375" style="28"/>
    <col min="4352" max="4352" width="11.28515625" style="28" customWidth="1"/>
    <col min="4353" max="4354" width="8.7109375" style="28"/>
    <col min="4355" max="4355" width="9.85546875" style="28" customWidth="1"/>
    <col min="4356" max="4356" width="13.7109375" style="28" customWidth="1"/>
    <col min="4357" max="4357" width="9.140625" style="28" bestFit="1" customWidth="1"/>
    <col min="4358" max="4364" width="8.7109375" style="28"/>
    <col min="4365" max="4365" width="14.42578125" style="28" customWidth="1"/>
    <col min="4366" max="4603" width="8.7109375" style="28"/>
    <col min="4604" max="4604" width="1.7109375" style="28" customWidth="1"/>
    <col min="4605" max="4607" width="8.7109375" style="28"/>
    <col min="4608" max="4608" width="11.28515625" style="28" customWidth="1"/>
    <col min="4609" max="4610" width="8.7109375" style="28"/>
    <col min="4611" max="4611" width="9.85546875" style="28" customWidth="1"/>
    <col min="4612" max="4612" width="13.7109375" style="28" customWidth="1"/>
    <col min="4613" max="4613" width="9.140625" style="28" bestFit="1" customWidth="1"/>
    <col min="4614" max="4620" width="8.7109375" style="28"/>
    <col min="4621" max="4621" width="14.42578125" style="28" customWidth="1"/>
    <col min="4622" max="4859" width="8.7109375" style="28"/>
    <col min="4860" max="4860" width="1.7109375" style="28" customWidth="1"/>
    <col min="4861" max="4863" width="8.7109375" style="28"/>
    <col min="4864" max="4864" width="11.28515625" style="28" customWidth="1"/>
    <col min="4865" max="4866" width="8.7109375" style="28"/>
    <col min="4867" max="4867" width="9.85546875" style="28" customWidth="1"/>
    <col min="4868" max="4868" width="13.7109375" style="28" customWidth="1"/>
    <col min="4869" max="4869" width="9.140625" style="28" bestFit="1" customWidth="1"/>
    <col min="4870" max="4876" width="8.7109375" style="28"/>
    <col min="4877" max="4877" width="14.42578125" style="28" customWidth="1"/>
    <col min="4878" max="5115" width="8.7109375" style="28"/>
    <col min="5116" max="5116" width="1.7109375" style="28" customWidth="1"/>
    <col min="5117" max="5119" width="8.7109375" style="28"/>
    <col min="5120" max="5120" width="11.28515625" style="28" customWidth="1"/>
    <col min="5121" max="5122" width="8.7109375" style="28"/>
    <col min="5123" max="5123" width="9.85546875" style="28" customWidth="1"/>
    <col min="5124" max="5124" width="13.7109375" style="28" customWidth="1"/>
    <col min="5125" max="5125" width="9.140625" style="28" bestFit="1" customWidth="1"/>
    <col min="5126" max="5132" width="8.7109375" style="28"/>
    <col min="5133" max="5133" width="14.42578125" style="28" customWidth="1"/>
    <col min="5134" max="5371" width="8.7109375" style="28"/>
    <col min="5372" max="5372" width="1.7109375" style="28" customWidth="1"/>
    <col min="5373" max="5375" width="8.7109375" style="28"/>
    <col min="5376" max="5376" width="11.28515625" style="28" customWidth="1"/>
    <col min="5377" max="5378" width="8.7109375" style="28"/>
    <col min="5379" max="5379" width="9.85546875" style="28" customWidth="1"/>
    <col min="5380" max="5380" width="13.7109375" style="28" customWidth="1"/>
    <col min="5381" max="5381" width="9.140625" style="28" bestFit="1" customWidth="1"/>
    <col min="5382" max="5388" width="8.7109375" style="28"/>
    <col min="5389" max="5389" width="14.42578125" style="28" customWidth="1"/>
    <col min="5390" max="5627" width="8.7109375" style="28"/>
    <col min="5628" max="5628" width="1.7109375" style="28" customWidth="1"/>
    <col min="5629" max="5631" width="8.7109375" style="28"/>
    <col min="5632" max="5632" width="11.28515625" style="28" customWidth="1"/>
    <col min="5633" max="5634" width="8.7109375" style="28"/>
    <col min="5635" max="5635" width="9.85546875" style="28" customWidth="1"/>
    <col min="5636" max="5636" width="13.7109375" style="28" customWidth="1"/>
    <col min="5637" max="5637" width="9.140625" style="28" bestFit="1" customWidth="1"/>
    <col min="5638" max="5644" width="8.7109375" style="28"/>
    <col min="5645" max="5645" width="14.42578125" style="28" customWidth="1"/>
    <col min="5646" max="5883" width="8.7109375" style="28"/>
    <col min="5884" max="5884" width="1.7109375" style="28" customWidth="1"/>
    <col min="5885" max="5887" width="8.7109375" style="28"/>
    <col min="5888" max="5888" width="11.28515625" style="28" customWidth="1"/>
    <col min="5889" max="5890" width="8.7109375" style="28"/>
    <col min="5891" max="5891" width="9.85546875" style="28" customWidth="1"/>
    <col min="5892" max="5892" width="13.7109375" style="28" customWidth="1"/>
    <col min="5893" max="5893" width="9.140625" style="28" bestFit="1" customWidth="1"/>
    <col min="5894" max="5900" width="8.7109375" style="28"/>
    <col min="5901" max="5901" width="14.42578125" style="28" customWidth="1"/>
    <col min="5902" max="6139" width="8.7109375" style="28"/>
    <col min="6140" max="6140" width="1.7109375" style="28" customWidth="1"/>
    <col min="6141" max="6143" width="8.7109375" style="28"/>
    <col min="6144" max="6144" width="11.28515625" style="28" customWidth="1"/>
    <col min="6145" max="6146" width="8.7109375" style="28"/>
    <col min="6147" max="6147" width="9.85546875" style="28" customWidth="1"/>
    <col min="6148" max="6148" width="13.7109375" style="28" customWidth="1"/>
    <col min="6149" max="6149" width="9.140625" style="28" bestFit="1" customWidth="1"/>
    <col min="6150" max="6156" width="8.7109375" style="28"/>
    <col min="6157" max="6157" width="14.42578125" style="28" customWidth="1"/>
    <col min="6158" max="6395" width="8.7109375" style="28"/>
    <col min="6396" max="6396" width="1.7109375" style="28" customWidth="1"/>
    <col min="6397" max="6399" width="8.7109375" style="28"/>
    <col min="6400" max="6400" width="11.28515625" style="28" customWidth="1"/>
    <col min="6401" max="6402" width="8.7109375" style="28"/>
    <col min="6403" max="6403" width="9.85546875" style="28" customWidth="1"/>
    <col min="6404" max="6404" width="13.7109375" style="28" customWidth="1"/>
    <col min="6405" max="6405" width="9.140625" style="28" bestFit="1" customWidth="1"/>
    <col min="6406" max="6412" width="8.7109375" style="28"/>
    <col min="6413" max="6413" width="14.42578125" style="28" customWidth="1"/>
    <col min="6414" max="6651" width="8.7109375" style="28"/>
    <col min="6652" max="6652" width="1.7109375" style="28" customWidth="1"/>
    <col min="6653" max="6655" width="8.7109375" style="28"/>
    <col min="6656" max="6656" width="11.28515625" style="28" customWidth="1"/>
    <col min="6657" max="6658" width="8.7109375" style="28"/>
    <col min="6659" max="6659" width="9.85546875" style="28" customWidth="1"/>
    <col min="6660" max="6660" width="13.7109375" style="28" customWidth="1"/>
    <col min="6661" max="6661" width="9.140625" style="28" bestFit="1" customWidth="1"/>
    <col min="6662" max="6668" width="8.7109375" style="28"/>
    <col min="6669" max="6669" width="14.42578125" style="28" customWidth="1"/>
    <col min="6670" max="6907" width="8.7109375" style="28"/>
    <col min="6908" max="6908" width="1.7109375" style="28" customWidth="1"/>
    <col min="6909" max="6911" width="8.7109375" style="28"/>
    <col min="6912" max="6912" width="11.28515625" style="28" customWidth="1"/>
    <col min="6913" max="6914" width="8.7109375" style="28"/>
    <col min="6915" max="6915" width="9.85546875" style="28" customWidth="1"/>
    <col min="6916" max="6916" width="13.7109375" style="28" customWidth="1"/>
    <col min="6917" max="6917" width="9.140625" style="28" bestFit="1" customWidth="1"/>
    <col min="6918" max="6924" width="8.7109375" style="28"/>
    <col min="6925" max="6925" width="14.42578125" style="28" customWidth="1"/>
    <col min="6926" max="7163" width="8.7109375" style="28"/>
    <col min="7164" max="7164" width="1.7109375" style="28" customWidth="1"/>
    <col min="7165" max="7167" width="8.7109375" style="28"/>
    <col min="7168" max="7168" width="11.28515625" style="28" customWidth="1"/>
    <col min="7169" max="7170" width="8.7109375" style="28"/>
    <col min="7171" max="7171" width="9.85546875" style="28" customWidth="1"/>
    <col min="7172" max="7172" width="13.7109375" style="28" customWidth="1"/>
    <col min="7173" max="7173" width="9.140625" style="28" bestFit="1" customWidth="1"/>
    <col min="7174" max="7180" width="8.7109375" style="28"/>
    <col min="7181" max="7181" width="14.42578125" style="28" customWidth="1"/>
    <col min="7182" max="7419" width="8.7109375" style="28"/>
    <col min="7420" max="7420" width="1.7109375" style="28" customWidth="1"/>
    <col min="7421" max="7423" width="8.7109375" style="28"/>
    <col min="7424" max="7424" width="11.28515625" style="28" customWidth="1"/>
    <col min="7425" max="7426" width="8.7109375" style="28"/>
    <col min="7427" max="7427" width="9.85546875" style="28" customWidth="1"/>
    <col min="7428" max="7428" width="13.7109375" style="28" customWidth="1"/>
    <col min="7429" max="7429" width="9.140625" style="28" bestFit="1" customWidth="1"/>
    <col min="7430" max="7436" width="8.7109375" style="28"/>
    <col min="7437" max="7437" width="14.42578125" style="28" customWidth="1"/>
    <col min="7438" max="7675" width="8.7109375" style="28"/>
    <col min="7676" max="7676" width="1.7109375" style="28" customWidth="1"/>
    <col min="7677" max="7679" width="8.7109375" style="28"/>
    <col min="7680" max="7680" width="11.28515625" style="28" customWidth="1"/>
    <col min="7681" max="7682" width="8.7109375" style="28"/>
    <col min="7683" max="7683" width="9.85546875" style="28" customWidth="1"/>
    <col min="7684" max="7684" width="13.7109375" style="28" customWidth="1"/>
    <col min="7685" max="7685" width="9.140625" style="28" bestFit="1" customWidth="1"/>
    <col min="7686" max="7692" width="8.7109375" style="28"/>
    <col min="7693" max="7693" width="14.42578125" style="28" customWidth="1"/>
    <col min="7694" max="7931" width="8.7109375" style="28"/>
    <col min="7932" max="7932" width="1.7109375" style="28" customWidth="1"/>
    <col min="7933" max="7935" width="8.7109375" style="28"/>
    <col min="7936" max="7936" width="11.28515625" style="28" customWidth="1"/>
    <col min="7937" max="7938" width="8.7109375" style="28"/>
    <col min="7939" max="7939" width="9.85546875" style="28" customWidth="1"/>
    <col min="7940" max="7940" width="13.7109375" style="28" customWidth="1"/>
    <col min="7941" max="7941" width="9.140625" style="28" bestFit="1" customWidth="1"/>
    <col min="7942" max="7948" width="8.7109375" style="28"/>
    <col min="7949" max="7949" width="14.42578125" style="28" customWidth="1"/>
    <col min="7950" max="8187" width="8.7109375" style="28"/>
    <col min="8188" max="8188" width="1.7109375" style="28" customWidth="1"/>
    <col min="8189" max="8191" width="8.7109375" style="28"/>
    <col min="8192" max="8192" width="11.28515625" style="28" customWidth="1"/>
    <col min="8193" max="8194" width="8.7109375" style="28"/>
    <col min="8195" max="8195" width="9.85546875" style="28" customWidth="1"/>
    <col min="8196" max="8196" width="13.7109375" style="28" customWidth="1"/>
    <col min="8197" max="8197" width="9.140625" style="28" bestFit="1" customWidth="1"/>
    <col min="8198" max="8204" width="8.7109375" style="28"/>
    <col min="8205" max="8205" width="14.42578125" style="28" customWidth="1"/>
    <col min="8206" max="8443" width="8.7109375" style="28"/>
    <col min="8444" max="8444" width="1.7109375" style="28" customWidth="1"/>
    <col min="8445" max="8447" width="8.7109375" style="28"/>
    <col min="8448" max="8448" width="11.28515625" style="28" customWidth="1"/>
    <col min="8449" max="8450" width="8.7109375" style="28"/>
    <col min="8451" max="8451" width="9.85546875" style="28" customWidth="1"/>
    <col min="8452" max="8452" width="13.7109375" style="28" customWidth="1"/>
    <col min="8453" max="8453" width="9.140625" style="28" bestFit="1" customWidth="1"/>
    <col min="8454" max="8460" width="8.7109375" style="28"/>
    <col min="8461" max="8461" width="14.42578125" style="28" customWidth="1"/>
    <col min="8462" max="8699" width="8.7109375" style="28"/>
    <col min="8700" max="8700" width="1.7109375" style="28" customWidth="1"/>
    <col min="8701" max="8703" width="8.7109375" style="28"/>
    <col min="8704" max="8704" width="11.28515625" style="28" customWidth="1"/>
    <col min="8705" max="8706" width="8.7109375" style="28"/>
    <col min="8707" max="8707" width="9.85546875" style="28" customWidth="1"/>
    <col min="8708" max="8708" width="13.7109375" style="28" customWidth="1"/>
    <col min="8709" max="8709" width="9.140625" style="28" bestFit="1" customWidth="1"/>
    <col min="8710" max="8716" width="8.7109375" style="28"/>
    <col min="8717" max="8717" width="14.42578125" style="28" customWidth="1"/>
    <col min="8718" max="8955" width="8.7109375" style="28"/>
    <col min="8956" max="8956" width="1.7109375" style="28" customWidth="1"/>
    <col min="8957" max="8959" width="8.7109375" style="28"/>
    <col min="8960" max="8960" width="11.28515625" style="28" customWidth="1"/>
    <col min="8961" max="8962" width="8.7109375" style="28"/>
    <col min="8963" max="8963" width="9.85546875" style="28" customWidth="1"/>
    <col min="8964" max="8964" width="13.7109375" style="28" customWidth="1"/>
    <col min="8965" max="8965" width="9.140625" style="28" bestFit="1" customWidth="1"/>
    <col min="8966" max="8972" width="8.7109375" style="28"/>
    <col min="8973" max="8973" width="14.42578125" style="28" customWidth="1"/>
    <col min="8974" max="9211" width="8.7109375" style="28"/>
    <col min="9212" max="9212" width="1.7109375" style="28" customWidth="1"/>
    <col min="9213" max="9215" width="8.7109375" style="28"/>
    <col min="9216" max="9216" width="11.28515625" style="28" customWidth="1"/>
    <col min="9217" max="9218" width="8.7109375" style="28"/>
    <col min="9219" max="9219" width="9.85546875" style="28" customWidth="1"/>
    <col min="9220" max="9220" width="13.7109375" style="28" customWidth="1"/>
    <col min="9221" max="9221" width="9.140625" style="28" bestFit="1" customWidth="1"/>
    <col min="9222" max="9228" width="8.7109375" style="28"/>
    <col min="9229" max="9229" width="14.42578125" style="28" customWidth="1"/>
    <col min="9230" max="9467" width="8.7109375" style="28"/>
    <col min="9468" max="9468" width="1.7109375" style="28" customWidth="1"/>
    <col min="9469" max="9471" width="8.7109375" style="28"/>
    <col min="9472" max="9472" width="11.28515625" style="28" customWidth="1"/>
    <col min="9473" max="9474" width="8.7109375" style="28"/>
    <col min="9475" max="9475" width="9.85546875" style="28" customWidth="1"/>
    <col min="9476" max="9476" width="13.7109375" style="28" customWidth="1"/>
    <col min="9477" max="9477" width="9.140625" style="28" bestFit="1" customWidth="1"/>
    <col min="9478" max="9484" width="8.7109375" style="28"/>
    <col min="9485" max="9485" width="14.42578125" style="28" customWidth="1"/>
    <col min="9486" max="9723" width="8.7109375" style="28"/>
    <col min="9724" max="9724" width="1.7109375" style="28" customWidth="1"/>
    <col min="9725" max="9727" width="8.7109375" style="28"/>
    <col min="9728" max="9728" width="11.28515625" style="28" customWidth="1"/>
    <col min="9729" max="9730" width="8.7109375" style="28"/>
    <col min="9731" max="9731" width="9.85546875" style="28" customWidth="1"/>
    <col min="9732" max="9732" width="13.7109375" style="28" customWidth="1"/>
    <col min="9733" max="9733" width="9.140625" style="28" bestFit="1" customWidth="1"/>
    <col min="9734" max="9740" width="8.7109375" style="28"/>
    <col min="9741" max="9741" width="14.42578125" style="28" customWidth="1"/>
    <col min="9742" max="9979" width="8.7109375" style="28"/>
    <col min="9980" max="9980" width="1.7109375" style="28" customWidth="1"/>
    <col min="9981" max="9983" width="8.7109375" style="28"/>
    <col min="9984" max="9984" width="11.28515625" style="28" customWidth="1"/>
    <col min="9985" max="9986" width="8.7109375" style="28"/>
    <col min="9987" max="9987" width="9.85546875" style="28" customWidth="1"/>
    <col min="9988" max="9988" width="13.7109375" style="28" customWidth="1"/>
    <col min="9989" max="9989" width="9.140625" style="28" bestFit="1" customWidth="1"/>
    <col min="9990" max="9996" width="8.7109375" style="28"/>
    <col min="9997" max="9997" width="14.42578125" style="28" customWidth="1"/>
    <col min="9998" max="10235" width="8.7109375" style="28"/>
    <col min="10236" max="10236" width="1.7109375" style="28" customWidth="1"/>
    <col min="10237" max="10239" width="8.7109375" style="28"/>
    <col min="10240" max="10240" width="11.28515625" style="28" customWidth="1"/>
    <col min="10241" max="10242" width="8.7109375" style="28"/>
    <col min="10243" max="10243" width="9.85546875" style="28" customWidth="1"/>
    <col min="10244" max="10244" width="13.7109375" style="28" customWidth="1"/>
    <col min="10245" max="10245" width="9.140625" style="28" bestFit="1" customWidth="1"/>
    <col min="10246" max="10252" width="8.7109375" style="28"/>
    <col min="10253" max="10253" width="14.42578125" style="28" customWidth="1"/>
    <col min="10254" max="10491" width="8.7109375" style="28"/>
    <col min="10492" max="10492" width="1.7109375" style="28" customWidth="1"/>
    <col min="10493" max="10495" width="8.7109375" style="28"/>
    <col min="10496" max="10496" width="11.28515625" style="28" customWidth="1"/>
    <col min="10497" max="10498" width="8.7109375" style="28"/>
    <col min="10499" max="10499" width="9.85546875" style="28" customWidth="1"/>
    <col min="10500" max="10500" width="13.7109375" style="28" customWidth="1"/>
    <col min="10501" max="10501" width="9.140625" style="28" bestFit="1" customWidth="1"/>
    <col min="10502" max="10508" width="8.7109375" style="28"/>
    <col min="10509" max="10509" width="14.42578125" style="28" customWidth="1"/>
    <col min="10510" max="10747" width="8.7109375" style="28"/>
    <col min="10748" max="10748" width="1.7109375" style="28" customWidth="1"/>
    <col min="10749" max="10751" width="8.7109375" style="28"/>
    <col min="10752" max="10752" width="11.28515625" style="28" customWidth="1"/>
    <col min="10753" max="10754" width="8.7109375" style="28"/>
    <col min="10755" max="10755" width="9.85546875" style="28" customWidth="1"/>
    <col min="10756" max="10756" width="13.7109375" style="28" customWidth="1"/>
    <col min="10757" max="10757" width="9.140625" style="28" bestFit="1" customWidth="1"/>
    <col min="10758" max="10764" width="8.7109375" style="28"/>
    <col min="10765" max="10765" width="14.42578125" style="28" customWidth="1"/>
    <col min="10766" max="11003" width="8.7109375" style="28"/>
    <col min="11004" max="11004" width="1.7109375" style="28" customWidth="1"/>
    <col min="11005" max="11007" width="8.7109375" style="28"/>
    <col min="11008" max="11008" width="11.28515625" style="28" customWidth="1"/>
    <col min="11009" max="11010" width="8.7109375" style="28"/>
    <col min="11011" max="11011" width="9.85546875" style="28" customWidth="1"/>
    <col min="11012" max="11012" width="13.7109375" style="28" customWidth="1"/>
    <col min="11013" max="11013" width="9.140625" style="28" bestFit="1" customWidth="1"/>
    <col min="11014" max="11020" width="8.7109375" style="28"/>
    <col min="11021" max="11021" width="14.42578125" style="28" customWidth="1"/>
    <col min="11022" max="11259" width="8.7109375" style="28"/>
    <col min="11260" max="11260" width="1.7109375" style="28" customWidth="1"/>
    <col min="11261" max="11263" width="8.7109375" style="28"/>
    <col min="11264" max="11264" width="11.28515625" style="28" customWidth="1"/>
    <col min="11265" max="11266" width="8.7109375" style="28"/>
    <col min="11267" max="11267" width="9.85546875" style="28" customWidth="1"/>
    <col min="11268" max="11268" width="13.7109375" style="28" customWidth="1"/>
    <col min="11269" max="11269" width="9.140625" style="28" bestFit="1" customWidth="1"/>
    <col min="11270" max="11276" width="8.7109375" style="28"/>
    <col min="11277" max="11277" width="14.42578125" style="28" customWidth="1"/>
    <col min="11278" max="11515" width="8.7109375" style="28"/>
    <col min="11516" max="11516" width="1.7109375" style="28" customWidth="1"/>
    <col min="11517" max="11519" width="8.7109375" style="28"/>
    <col min="11520" max="11520" width="11.28515625" style="28" customWidth="1"/>
    <col min="11521" max="11522" width="8.7109375" style="28"/>
    <col min="11523" max="11523" width="9.85546875" style="28" customWidth="1"/>
    <col min="11524" max="11524" width="13.7109375" style="28" customWidth="1"/>
    <col min="11525" max="11525" width="9.140625" style="28" bestFit="1" customWidth="1"/>
    <col min="11526" max="11532" width="8.7109375" style="28"/>
    <col min="11533" max="11533" width="14.42578125" style="28" customWidth="1"/>
    <col min="11534" max="11771" width="8.7109375" style="28"/>
    <col min="11772" max="11772" width="1.7109375" style="28" customWidth="1"/>
    <col min="11773" max="11775" width="8.7109375" style="28"/>
    <col min="11776" max="11776" width="11.28515625" style="28" customWidth="1"/>
    <col min="11777" max="11778" width="8.7109375" style="28"/>
    <col min="11779" max="11779" width="9.85546875" style="28" customWidth="1"/>
    <col min="11780" max="11780" width="13.7109375" style="28" customWidth="1"/>
    <col min="11781" max="11781" width="9.140625" style="28" bestFit="1" customWidth="1"/>
    <col min="11782" max="11788" width="8.7109375" style="28"/>
    <col min="11789" max="11789" width="14.42578125" style="28" customWidth="1"/>
    <col min="11790" max="12027" width="8.7109375" style="28"/>
    <col min="12028" max="12028" width="1.7109375" style="28" customWidth="1"/>
    <col min="12029" max="12031" width="8.7109375" style="28"/>
    <col min="12032" max="12032" width="11.28515625" style="28" customWidth="1"/>
    <col min="12033" max="12034" width="8.7109375" style="28"/>
    <col min="12035" max="12035" width="9.85546875" style="28" customWidth="1"/>
    <col min="12036" max="12036" width="13.7109375" style="28" customWidth="1"/>
    <col min="12037" max="12037" width="9.140625" style="28" bestFit="1" customWidth="1"/>
    <col min="12038" max="12044" width="8.7109375" style="28"/>
    <col min="12045" max="12045" width="14.42578125" style="28" customWidth="1"/>
    <col min="12046" max="12283" width="8.7109375" style="28"/>
    <col min="12284" max="12284" width="1.7109375" style="28" customWidth="1"/>
    <col min="12285" max="12287" width="8.7109375" style="28"/>
    <col min="12288" max="12288" width="11.28515625" style="28" customWidth="1"/>
    <col min="12289" max="12290" width="8.7109375" style="28"/>
    <col min="12291" max="12291" width="9.85546875" style="28" customWidth="1"/>
    <col min="12292" max="12292" width="13.7109375" style="28" customWidth="1"/>
    <col min="12293" max="12293" width="9.140625" style="28" bestFit="1" customWidth="1"/>
    <col min="12294" max="12300" width="8.7109375" style="28"/>
    <col min="12301" max="12301" width="14.42578125" style="28" customWidth="1"/>
    <col min="12302" max="12539" width="8.7109375" style="28"/>
    <col min="12540" max="12540" width="1.7109375" style="28" customWidth="1"/>
    <col min="12541" max="12543" width="8.7109375" style="28"/>
    <col min="12544" max="12544" width="11.28515625" style="28" customWidth="1"/>
    <col min="12545" max="12546" width="8.7109375" style="28"/>
    <col min="12547" max="12547" width="9.85546875" style="28" customWidth="1"/>
    <col min="12548" max="12548" width="13.7109375" style="28" customWidth="1"/>
    <col min="12549" max="12549" width="9.140625" style="28" bestFit="1" customWidth="1"/>
    <col min="12550" max="12556" width="8.7109375" style="28"/>
    <col min="12557" max="12557" width="14.42578125" style="28" customWidth="1"/>
    <col min="12558" max="12795" width="8.7109375" style="28"/>
    <col min="12796" max="12796" width="1.7109375" style="28" customWidth="1"/>
    <col min="12797" max="12799" width="8.7109375" style="28"/>
    <col min="12800" max="12800" width="11.28515625" style="28" customWidth="1"/>
    <col min="12801" max="12802" width="8.7109375" style="28"/>
    <col min="12803" max="12803" width="9.85546875" style="28" customWidth="1"/>
    <col min="12804" max="12804" width="13.7109375" style="28" customWidth="1"/>
    <col min="12805" max="12805" width="9.140625" style="28" bestFit="1" customWidth="1"/>
    <col min="12806" max="12812" width="8.7109375" style="28"/>
    <col min="12813" max="12813" width="14.42578125" style="28" customWidth="1"/>
    <col min="12814" max="13051" width="8.7109375" style="28"/>
    <col min="13052" max="13052" width="1.7109375" style="28" customWidth="1"/>
    <col min="13053" max="13055" width="8.7109375" style="28"/>
    <col min="13056" max="13056" width="11.28515625" style="28" customWidth="1"/>
    <col min="13057" max="13058" width="8.7109375" style="28"/>
    <col min="13059" max="13059" width="9.85546875" style="28" customWidth="1"/>
    <col min="13060" max="13060" width="13.7109375" style="28" customWidth="1"/>
    <col min="13061" max="13061" width="9.140625" style="28" bestFit="1" customWidth="1"/>
    <col min="13062" max="13068" width="8.7109375" style="28"/>
    <col min="13069" max="13069" width="14.42578125" style="28" customWidth="1"/>
    <col min="13070" max="13307" width="8.7109375" style="28"/>
    <col min="13308" max="13308" width="1.7109375" style="28" customWidth="1"/>
    <col min="13309" max="13311" width="8.7109375" style="28"/>
    <col min="13312" max="13312" width="11.28515625" style="28" customWidth="1"/>
    <col min="13313" max="13314" width="8.7109375" style="28"/>
    <col min="13315" max="13315" width="9.85546875" style="28" customWidth="1"/>
    <col min="13316" max="13316" width="13.7109375" style="28" customWidth="1"/>
    <col min="13317" max="13317" width="9.140625" style="28" bestFit="1" customWidth="1"/>
    <col min="13318" max="13324" width="8.7109375" style="28"/>
    <col min="13325" max="13325" width="14.42578125" style="28" customWidth="1"/>
    <col min="13326" max="13563" width="8.7109375" style="28"/>
    <col min="13564" max="13564" width="1.7109375" style="28" customWidth="1"/>
    <col min="13565" max="13567" width="8.7109375" style="28"/>
    <col min="13568" max="13568" width="11.28515625" style="28" customWidth="1"/>
    <col min="13569" max="13570" width="8.7109375" style="28"/>
    <col min="13571" max="13571" width="9.85546875" style="28" customWidth="1"/>
    <col min="13572" max="13572" width="13.7109375" style="28" customWidth="1"/>
    <col min="13573" max="13573" width="9.140625" style="28" bestFit="1" customWidth="1"/>
    <col min="13574" max="13580" width="8.7109375" style="28"/>
    <col min="13581" max="13581" width="14.42578125" style="28" customWidth="1"/>
    <col min="13582" max="13819" width="8.7109375" style="28"/>
    <col min="13820" max="13820" width="1.7109375" style="28" customWidth="1"/>
    <col min="13821" max="13823" width="8.7109375" style="28"/>
    <col min="13824" max="13824" width="11.28515625" style="28" customWidth="1"/>
    <col min="13825" max="13826" width="8.7109375" style="28"/>
    <col min="13827" max="13827" width="9.85546875" style="28" customWidth="1"/>
    <col min="13828" max="13828" width="13.7109375" style="28" customWidth="1"/>
    <col min="13829" max="13829" width="9.140625" style="28" bestFit="1" customWidth="1"/>
    <col min="13830" max="13836" width="8.7109375" style="28"/>
    <col min="13837" max="13837" width="14.42578125" style="28" customWidth="1"/>
    <col min="13838" max="14075" width="8.7109375" style="28"/>
    <col min="14076" max="14076" width="1.7109375" style="28" customWidth="1"/>
    <col min="14077" max="14079" width="8.7109375" style="28"/>
    <col min="14080" max="14080" width="11.28515625" style="28" customWidth="1"/>
    <col min="14081" max="14082" width="8.7109375" style="28"/>
    <col min="14083" max="14083" width="9.85546875" style="28" customWidth="1"/>
    <col min="14084" max="14084" width="13.7109375" style="28" customWidth="1"/>
    <col min="14085" max="14085" width="9.140625" style="28" bestFit="1" customWidth="1"/>
    <col min="14086" max="14092" width="8.7109375" style="28"/>
    <col min="14093" max="14093" width="14.42578125" style="28" customWidth="1"/>
    <col min="14094" max="14331" width="8.7109375" style="28"/>
    <col min="14332" max="14332" width="1.7109375" style="28" customWidth="1"/>
    <col min="14333" max="14335" width="8.7109375" style="28"/>
    <col min="14336" max="14336" width="11.28515625" style="28" customWidth="1"/>
    <col min="14337" max="14338" width="8.7109375" style="28"/>
    <col min="14339" max="14339" width="9.85546875" style="28" customWidth="1"/>
    <col min="14340" max="14340" width="13.7109375" style="28" customWidth="1"/>
    <col min="14341" max="14341" width="9.140625" style="28" bestFit="1" customWidth="1"/>
    <col min="14342" max="14348" width="8.7109375" style="28"/>
    <col min="14349" max="14349" width="14.42578125" style="28" customWidth="1"/>
    <col min="14350" max="14587" width="8.7109375" style="28"/>
    <col min="14588" max="14588" width="1.7109375" style="28" customWidth="1"/>
    <col min="14589" max="14591" width="8.7109375" style="28"/>
    <col min="14592" max="14592" width="11.28515625" style="28" customWidth="1"/>
    <col min="14593" max="14594" width="8.7109375" style="28"/>
    <col min="14595" max="14595" width="9.85546875" style="28" customWidth="1"/>
    <col min="14596" max="14596" width="13.7109375" style="28" customWidth="1"/>
    <col min="14597" max="14597" width="9.140625" style="28" bestFit="1" customWidth="1"/>
    <col min="14598" max="14604" width="8.7109375" style="28"/>
    <col min="14605" max="14605" width="14.42578125" style="28" customWidth="1"/>
    <col min="14606" max="14843" width="8.7109375" style="28"/>
    <col min="14844" max="14844" width="1.7109375" style="28" customWidth="1"/>
    <col min="14845" max="14847" width="8.7109375" style="28"/>
    <col min="14848" max="14848" width="11.28515625" style="28" customWidth="1"/>
    <col min="14849" max="14850" width="8.7109375" style="28"/>
    <col min="14851" max="14851" width="9.85546875" style="28" customWidth="1"/>
    <col min="14852" max="14852" width="13.7109375" style="28" customWidth="1"/>
    <col min="14853" max="14853" width="9.140625" style="28" bestFit="1" customWidth="1"/>
    <col min="14854" max="14860" width="8.7109375" style="28"/>
    <col min="14861" max="14861" width="14.42578125" style="28" customWidth="1"/>
    <col min="14862" max="15099" width="8.7109375" style="28"/>
    <col min="15100" max="15100" width="1.7109375" style="28" customWidth="1"/>
    <col min="15101" max="15103" width="8.7109375" style="28"/>
    <col min="15104" max="15104" width="11.28515625" style="28" customWidth="1"/>
    <col min="15105" max="15106" width="8.7109375" style="28"/>
    <col min="15107" max="15107" width="9.85546875" style="28" customWidth="1"/>
    <col min="15108" max="15108" width="13.7109375" style="28" customWidth="1"/>
    <col min="15109" max="15109" width="9.140625" style="28" bestFit="1" customWidth="1"/>
    <col min="15110" max="15116" width="8.7109375" style="28"/>
    <col min="15117" max="15117" width="14.42578125" style="28" customWidth="1"/>
    <col min="15118" max="15355" width="8.7109375" style="28"/>
    <col min="15356" max="15356" width="1.7109375" style="28" customWidth="1"/>
    <col min="15357" max="15359" width="8.7109375" style="28"/>
    <col min="15360" max="15360" width="11.28515625" style="28" customWidth="1"/>
    <col min="15361" max="15362" width="8.7109375" style="28"/>
    <col min="15363" max="15363" width="9.85546875" style="28" customWidth="1"/>
    <col min="15364" max="15364" width="13.7109375" style="28" customWidth="1"/>
    <col min="15365" max="15365" width="9.140625" style="28" bestFit="1" customWidth="1"/>
    <col min="15366" max="15372" width="8.7109375" style="28"/>
    <col min="15373" max="15373" width="14.42578125" style="28" customWidth="1"/>
    <col min="15374" max="15611" width="8.7109375" style="28"/>
    <col min="15612" max="15612" width="1.7109375" style="28" customWidth="1"/>
    <col min="15613" max="15615" width="8.7109375" style="28"/>
    <col min="15616" max="15616" width="11.28515625" style="28" customWidth="1"/>
    <col min="15617" max="15618" width="8.7109375" style="28"/>
    <col min="15619" max="15619" width="9.85546875" style="28" customWidth="1"/>
    <col min="15620" max="15620" width="13.7109375" style="28" customWidth="1"/>
    <col min="15621" max="15621" width="9.140625" style="28" bestFit="1" customWidth="1"/>
    <col min="15622" max="15628" width="8.7109375" style="28"/>
    <col min="15629" max="15629" width="14.42578125" style="28" customWidth="1"/>
    <col min="15630" max="15867" width="8.7109375" style="28"/>
    <col min="15868" max="15868" width="1.7109375" style="28" customWidth="1"/>
    <col min="15869" max="15871" width="8.7109375" style="28"/>
    <col min="15872" max="15872" width="11.28515625" style="28" customWidth="1"/>
    <col min="15873" max="15874" width="8.7109375" style="28"/>
    <col min="15875" max="15875" width="9.85546875" style="28" customWidth="1"/>
    <col min="15876" max="15876" width="13.7109375" style="28" customWidth="1"/>
    <col min="15877" max="15877" width="9.140625" style="28" bestFit="1" customWidth="1"/>
    <col min="15878" max="15884" width="8.7109375" style="28"/>
    <col min="15885" max="15885" width="14.42578125" style="28" customWidth="1"/>
    <col min="15886" max="16123" width="8.7109375" style="28"/>
    <col min="16124" max="16124" width="1.7109375" style="28" customWidth="1"/>
    <col min="16125" max="16127" width="8.7109375" style="28"/>
    <col min="16128" max="16128" width="11.28515625" style="28" customWidth="1"/>
    <col min="16129" max="16130" width="8.7109375" style="28"/>
    <col min="16131" max="16131" width="9.85546875" style="28" customWidth="1"/>
    <col min="16132" max="16132" width="13.7109375" style="28" customWidth="1"/>
    <col min="16133" max="16133" width="9.140625" style="28" bestFit="1" customWidth="1"/>
    <col min="16134" max="16140" width="8.7109375" style="28"/>
    <col min="16141" max="16141" width="14.42578125" style="28" customWidth="1"/>
    <col min="16142" max="16384" width="8.7109375" style="28"/>
  </cols>
  <sheetData>
    <row r="1" spans="1:4">
      <c r="A1" s="71" t="s">
        <v>41</v>
      </c>
      <c r="B1" s="72"/>
      <c r="C1" s="72"/>
    </row>
    <row r="2" spans="1:4">
      <c r="A2" s="71" t="s">
        <v>324</v>
      </c>
      <c r="B2" s="72"/>
      <c r="C2" s="72"/>
    </row>
    <row r="3" spans="1:4">
      <c r="A3" s="71" t="s">
        <v>365</v>
      </c>
      <c r="B3" s="72"/>
      <c r="C3" s="72"/>
    </row>
    <row r="4" spans="1:4" ht="17.25" thickBot="1"/>
    <row r="5" spans="1:4">
      <c r="A5" s="73" t="s">
        <v>366</v>
      </c>
      <c r="B5" s="74"/>
      <c r="C5" s="75"/>
    </row>
    <row r="6" spans="1:4">
      <c r="A6" s="37"/>
      <c r="B6" s="38"/>
      <c r="C6" s="39"/>
    </row>
    <row r="7" spans="1:4">
      <c r="A7" s="76" t="s">
        <v>300</v>
      </c>
      <c r="B7" s="77"/>
      <c r="C7" s="40">
        <v>363050.93999999994</v>
      </c>
    </row>
    <row r="8" spans="1:4">
      <c r="A8" s="69" t="s">
        <v>301</v>
      </c>
      <c r="B8" s="70"/>
      <c r="C8" s="41">
        <v>457.14999999990687</v>
      </c>
    </row>
    <row r="9" spans="1:4">
      <c r="A9" s="69" t="s">
        <v>302</v>
      </c>
      <c r="B9" s="70"/>
      <c r="C9" s="41">
        <v>362593.79000000004</v>
      </c>
    </row>
    <row r="10" spans="1:4">
      <c r="A10" s="37"/>
      <c r="B10" s="38"/>
      <c r="C10" s="39"/>
    </row>
    <row r="11" spans="1:4">
      <c r="A11" s="80" t="s">
        <v>303</v>
      </c>
      <c r="B11" s="81"/>
      <c r="C11" s="82"/>
    </row>
    <row r="12" spans="1:4" ht="17.25" thickBot="1">
      <c r="A12" s="83" t="s">
        <v>367</v>
      </c>
      <c r="B12" s="84"/>
      <c r="C12" s="42">
        <v>745518.33</v>
      </c>
      <c r="D12" s="29"/>
    </row>
    <row r="13" spans="1:4" ht="17.25" thickBot="1"/>
    <row r="14" spans="1:4">
      <c r="A14" s="43" t="s">
        <v>0</v>
      </c>
      <c r="B14" s="44" t="s">
        <v>5</v>
      </c>
      <c r="C14" s="45" t="s">
        <v>1</v>
      </c>
    </row>
    <row r="15" spans="1:4">
      <c r="A15" s="46">
        <v>1</v>
      </c>
      <c r="B15" s="30" t="s">
        <v>49</v>
      </c>
      <c r="C15" s="47">
        <v>327020.46000000002</v>
      </c>
    </row>
    <row r="16" spans="1:4">
      <c r="A16" s="48" t="s">
        <v>7</v>
      </c>
      <c r="B16" s="31" t="s">
        <v>8</v>
      </c>
      <c r="C16" s="49">
        <v>164400</v>
      </c>
    </row>
    <row r="17" spans="1:5">
      <c r="A17" s="48" t="s">
        <v>9</v>
      </c>
      <c r="B17" s="31" t="s">
        <v>304</v>
      </c>
      <c r="C17" s="49">
        <v>16351.07</v>
      </c>
    </row>
    <row r="18" spans="1:5">
      <c r="A18" s="48" t="s">
        <v>11</v>
      </c>
      <c r="B18" s="31" t="s">
        <v>341</v>
      </c>
      <c r="C18" s="49">
        <v>74297.990000000005</v>
      </c>
      <c r="E18" s="32"/>
    </row>
    <row r="19" spans="1:5">
      <c r="A19" s="48" t="s">
        <v>12</v>
      </c>
      <c r="B19" s="31" t="s">
        <v>305</v>
      </c>
      <c r="C19" s="49">
        <v>2208.66</v>
      </c>
    </row>
    <row r="20" spans="1:5">
      <c r="A20" s="48" t="s">
        <v>13</v>
      </c>
      <c r="B20" s="31" t="s">
        <v>306</v>
      </c>
      <c r="C20" s="49">
        <v>7252.67</v>
      </c>
    </row>
    <row r="21" spans="1:5">
      <c r="A21" s="48" t="s">
        <v>52</v>
      </c>
      <c r="B21" s="31" t="s">
        <v>307</v>
      </c>
      <c r="C21" s="49">
        <v>16301</v>
      </c>
    </row>
    <row r="22" spans="1:5">
      <c r="A22" s="48" t="s">
        <v>53</v>
      </c>
      <c r="B22" s="31" t="s">
        <v>308</v>
      </c>
      <c r="C22" s="49">
        <v>0</v>
      </c>
    </row>
    <row r="23" spans="1:5">
      <c r="A23" s="48" t="s">
        <v>54</v>
      </c>
      <c r="B23" s="31" t="s">
        <v>309</v>
      </c>
      <c r="C23" s="49">
        <v>0</v>
      </c>
    </row>
    <row r="24" spans="1:5">
      <c r="A24" s="48" t="s">
        <v>55</v>
      </c>
      <c r="B24" s="31" t="s">
        <v>47</v>
      </c>
      <c r="C24" s="49">
        <v>0</v>
      </c>
    </row>
    <row r="25" spans="1:5">
      <c r="A25" s="48" t="s">
        <v>56</v>
      </c>
      <c r="B25" s="31" t="s">
        <v>310</v>
      </c>
      <c r="C25" s="49">
        <v>46209.07</v>
      </c>
    </row>
    <row r="26" spans="1:5">
      <c r="A26" s="50">
        <v>2</v>
      </c>
      <c r="B26" s="33" t="s">
        <v>50</v>
      </c>
      <c r="C26" s="51">
        <v>23699.56</v>
      </c>
    </row>
    <row r="27" spans="1:5">
      <c r="A27" s="48" t="s">
        <v>14</v>
      </c>
      <c r="B27" s="31" t="s">
        <v>57</v>
      </c>
      <c r="C27" s="49">
        <v>21814.560000000001</v>
      </c>
    </row>
    <row r="28" spans="1:5">
      <c r="A28" s="48" t="s">
        <v>15</v>
      </c>
      <c r="B28" s="31" t="s">
        <v>311</v>
      </c>
      <c r="C28" s="49">
        <v>1885</v>
      </c>
    </row>
    <row r="29" spans="1:5">
      <c r="A29" s="50">
        <v>3</v>
      </c>
      <c r="B29" s="33" t="s">
        <v>18</v>
      </c>
      <c r="C29" s="51">
        <v>4285.46</v>
      </c>
    </row>
    <row r="30" spans="1:5">
      <c r="A30" s="48" t="s">
        <v>19</v>
      </c>
      <c r="B30" s="31" t="s">
        <v>58</v>
      </c>
      <c r="C30" s="49">
        <v>4285.46</v>
      </c>
    </row>
    <row r="31" spans="1:5">
      <c r="A31" s="50">
        <v>4</v>
      </c>
      <c r="B31" s="33" t="s">
        <v>51</v>
      </c>
      <c r="C31" s="51">
        <v>9029.8100000000013</v>
      </c>
    </row>
    <row r="32" spans="1:5">
      <c r="A32" s="48" t="s">
        <v>20</v>
      </c>
      <c r="B32" s="31" t="s">
        <v>16</v>
      </c>
      <c r="C32" s="49">
        <v>957.21</v>
      </c>
    </row>
    <row r="33" spans="1:3">
      <c r="A33" s="48" t="s">
        <v>21</v>
      </c>
      <c r="B33" s="31" t="s">
        <v>48</v>
      </c>
      <c r="C33" s="49">
        <v>1547.5</v>
      </c>
    </row>
    <row r="34" spans="1:3">
      <c r="A34" s="48" t="s">
        <v>22</v>
      </c>
      <c r="B34" s="31" t="s">
        <v>17</v>
      </c>
      <c r="C34" s="49">
        <v>4457.1000000000004</v>
      </c>
    </row>
    <row r="35" spans="1:3">
      <c r="A35" s="48" t="s">
        <v>23</v>
      </c>
      <c r="B35" s="31" t="s">
        <v>59</v>
      </c>
      <c r="C35" s="49">
        <v>2068</v>
      </c>
    </row>
    <row r="36" spans="1:3">
      <c r="A36" s="50">
        <v>5</v>
      </c>
      <c r="B36" s="33" t="s">
        <v>4</v>
      </c>
      <c r="C36" s="51">
        <v>257331.66999999998</v>
      </c>
    </row>
    <row r="37" spans="1:3">
      <c r="A37" s="48" t="s">
        <v>24</v>
      </c>
      <c r="B37" s="31" t="s">
        <v>4</v>
      </c>
      <c r="C37" s="49">
        <v>255852.59</v>
      </c>
    </row>
    <row r="38" spans="1:3">
      <c r="A38" s="48" t="s">
        <v>25</v>
      </c>
      <c r="B38" s="31" t="s">
        <v>312</v>
      </c>
      <c r="C38" s="49">
        <v>1479.08</v>
      </c>
    </row>
    <row r="39" spans="1:3">
      <c r="A39" s="50">
        <v>6</v>
      </c>
      <c r="B39" s="33" t="s">
        <v>60</v>
      </c>
      <c r="C39" s="51">
        <v>39534.839999999997</v>
      </c>
    </row>
    <row r="40" spans="1:3">
      <c r="A40" s="52" t="s">
        <v>26</v>
      </c>
      <c r="B40" s="34" t="s">
        <v>313</v>
      </c>
      <c r="C40" s="53">
        <v>0</v>
      </c>
    </row>
    <row r="41" spans="1:3">
      <c r="A41" s="52" t="s">
        <v>27</v>
      </c>
      <c r="B41" s="34" t="s">
        <v>29</v>
      </c>
      <c r="C41" s="53">
        <v>6000</v>
      </c>
    </row>
    <row r="42" spans="1:3">
      <c r="A42" s="52" t="s">
        <v>28</v>
      </c>
      <c r="B42" s="34" t="s">
        <v>31</v>
      </c>
      <c r="C42" s="53">
        <v>5000</v>
      </c>
    </row>
    <row r="43" spans="1:3">
      <c r="A43" s="52" t="s">
        <v>30</v>
      </c>
      <c r="B43" s="34" t="s">
        <v>43</v>
      </c>
      <c r="C43" s="53">
        <v>5000</v>
      </c>
    </row>
    <row r="44" spans="1:3">
      <c r="A44" s="52" t="s">
        <v>32</v>
      </c>
      <c r="B44" s="34" t="s">
        <v>195</v>
      </c>
      <c r="C44" s="53">
        <v>894</v>
      </c>
    </row>
    <row r="45" spans="1:3">
      <c r="A45" s="52" t="s">
        <v>33</v>
      </c>
      <c r="B45" s="34" t="s">
        <v>46</v>
      </c>
      <c r="C45" s="53">
        <v>788.34</v>
      </c>
    </row>
    <row r="46" spans="1:3">
      <c r="A46" s="52" t="s">
        <v>80</v>
      </c>
      <c r="B46" s="34" t="s">
        <v>205</v>
      </c>
      <c r="C46" s="53">
        <v>210</v>
      </c>
    </row>
    <row r="47" spans="1:3">
      <c r="A47" s="52" t="s">
        <v>81</v>
      </c>
      <c r="B47" s="34" t="s">
        <v>198</v>
      </c>
      <c r="C47" s="53">
        <v>9192.5</v>
      </c>
    </row>
    <row r="48" spans="1:3">
      <c r="A48" s="52" t="s">
        <v>82</v>
      </c>
      <c r="B48" s="34" t="s">
        <v>197</v>
      </c>
      <c r="C48" s="53">
        <v>8100</v>
      </c>
    </row>
    <row r="49" spans="1:3">
      <c r="A49" s="52" t="s">
        <v>89</v>
      </c>
      <c r="B49" s="34" t="s">
        <v>314</v>
      </c>
      <c r="C49" s="53">
        <v>4350</v>
      </c>
    </row>
    <row r="50" spans="1:3">
      <c r="A50" s="52" t="s">
        <v>91</v>
      </c>
      <c r="B50" s="34" t="s">
        <v>321</v>
      </c>
      <c r="C50" s="53">
        <v>0</v>
      </c>
    </row>
    <row r="51" spans="1:3">
      <c r="A51" s="52" t="s">
        <v>245</v>
      </c>
      <c r="B51" s="34" t="s">
        <v>244</v>
      </c>
      <c r="C51" s="53">
        <v>0</v>
      </c>
    </row>
    <row r="52" spans="1:3">
      <c r="A52" s="50">
        <v>7</v>
      </c>
      <c r="B52" s="33" t="s">
        <v>61</v>
      </c>
      <c r="C52" s="51">
        <v>21332.010000000002</v>
      </c>
    </row>
    <row r="53" spans="1:3">
      <c r="A53" s="52" t="s">
        <v>36</v>
      </c>
      <c r="B53" s="34" t="s">
        <v>322</v>
      </c>
      <c r="C53" s="53">
        <v>19200</v>
      </c>
    </row>
    <row r="54" spans="1:3">
      <c r="A54" s="52" t="s">
        <v>37</v>
      </c>
      <c r="B54" s="34" t="s">
        <v>315</v>
      </c>
      <c r="C54" s="53">
        <v>2132.0100000000002</v>
      </c>
    </row>
    <row r="55" spans="1:3">
      <c r="A55" s="50">
        <v>8</v>
      </c>
      <c r="B55" s="33" t="s">
        <v>62</v>
      </c>
      <c r="C55" s="51">
        <v>15232.56</v>
      </c>
    </row>
    <row r="56" spans="1:3">
      <c r="A56" s="52" t="s">
        <v>35</v>
      </c>
      <c r="B56" s="34" t="s">
        <v>45</v>
      </c>
      <c r="C56" s="53">
        <v>12184.1</v>
      </c>
    </row>
    <row r="57" spans="1:3">
      <c r="A57" s="52" t="s">
        <v>38</v>
      </c>
      <c r="B57" s="34" t="s">
        <v>44</v>
      </c>
      <c r="C57" s="53">
        <v>2792.56</v>
      </c>
    </row>
    <row r="58" spans="1:3">
      <c r="A58" s="52" t="s">
        <v>63</v>
      </c>
      <c r="B58" s="34" t="s">
        <v>90</v>
      </c>
      <c r="C58" s="53">
        <v>255.9</v>
      </c>
    </row>
    <row r="59" spans="1:3">
      <c r="A59" s="52" t="s">
        <v>64</v>
      </c>
      <c r="B59" s="34" t="s">
        <v>92</v>
      </c>
      <c r="C59" s="53"/>
    </row>
    <row r="60" spans="1:3">
      <c r="A60" s="50">
        <v>9</v>
      </c>
      <c r="B60" s="33" t="s">
        <v>67</v>
      </c>
      <c r="C60" s="51">
        <v>0</v>
      </c>
    </row>
    <row r="61" spans="1:3">
      <c r="A61" s="52" t="s">
        <v>65</v>
      </c>
      <c r="B61" s="34" t="s">
        <v>68</v>
      </c>
      <c r="C61" s="53"/>
    </row>
    <row r="62" spans="1:3">
      <c r="A62" s="52" t="s">
        <v>66</v>
      </c>
      <c r="B62" s="34" t="s">
        <v>39</v>
      </c>
      <c r="C62" s="53"/>
    </row>
    <row r="63" spans="1:3">
      <c r="A63" s="50">
        <v>10</v>
      </c>
      <c r="B63" s="33" t="s">
        <v>69</v>
      </c>
      <c r="C63" s="51">
        <v>8233.2900000000009</v>
      </c>
    </row>
    <row r="64" spans="1:3">
      <c r="A64" s="52" t="s">
        <v>70</v>
      </c>
      <c r="B64" s="34" t="s">
        <v>72</v>
      </c>
      <c r="C64" s="53">
        <v>1961.6599999999999</v>
      </c>
    </row>
    <row r="65" spans="1:5">
      <c r="A65" s="52" t="s">
        <v>71</v>
      </c>
      <c r="B65" s="34" t="s">
        <v>74</v>
      </c>
      <c r="C65" s="53">
        <v>6271.63</v>
      </c>
    </row>
    <row r="66" spans="1:5">
      <c r="A66" s="52" t="s">
        <v>73</v>
      </c>
      <c r="B66" s="34" t="s">
        <v>75</v>
      </c>
      <c r="C66" s="53">
        <v>0</v>
      </c>
    </row>
    <row r="67" spans="1:5">
      <c r="A67" s="50">
        <v>11</v>
      </c>
      <c r="B67" s="33" t="s">
        <v>76</v>
      </c>
      <c r="C67" s="51">
        <v>691.05000000000007</v>
      </c>
    </row>
    <row r="68" spans="1:5">
      <c r="A68" s="52" t="s">
        <v>77</v>
      </c>
      <c r="B68" s="34" t="s">
        <v>34</v>
      </c>
      <c r="C68" s="53">
        <v>691.05000000000007</v>
      </c>
    </row>
    <row r="69" spans="1:5">
      <c r="A69" s="50">
        <v>12</v>
      </c>
      <c r="B69" s="33" t="s">
        <v>6</v>
      </c>
      <c r="C69" s="51">
        <v>500</v>
      </c>
    </row>
    <row r="70" spans="1:5">
      <c r="A70" s="52" t="s">
        <v>78</v>
      </c>
      <c r="B70" s="34" t="s">
        <v>323</v>
      </c>
      <c r="C70" s="53">
        <v>0</v>
      </c>
    </row>
    <row r="71" spans="1:5">
      <c r="A71" s="52" t="s">
        <v>79</v>
      </c>
      <c r="B71" s="34" t="s">
        <v>180</v>
      </c>
      <c r="C71" s="53">
        <v>500</v>
      </c>
    </row>
    <row r="72" spans="1:5">
      <c r="A72" s="85"/>
      <c r="B72" s="86"/>
      <c r="C72" s="54"/>
    </row>
    <row r="73" spans="1:5">
      <c r="A73" s="87" t="s">
        <v>2</v>
      </c>
      <c r="B73" s="88"/>
      <c r="C73" s="55">
        <v>706890.71000000008</v>
      </c>
      <c r="E73" s="29"/>
    </row>
    <row r="74" spans="1:5">
      <c r="A74" s="85"/>
      <c r="B74" s="89"/>
      <c r="C74" s="54"/>
    </row>
    <row r="75" spans="1:5">
      <c r="A75" s="76" t="s">
        <v>316</v>
      </c>
      <c r="B75" s="77"/>
      <c r="C75" s="40">
        <v>323427.53000000003</v>
      </c>
    </row>
    <row r="76" spans="1:5">
      <c r="A76" s="69" t="s">
        <v>3</v>
      </c>
      <c r="B76" s="70"/>
      <c r="C76" s="41">
        <v>299500</v>
      </c>
    </row>
    <row r="77" spans="1:5">
      <c r="A77" s="69" t="s">
        <v>317</v>
      </c>
      <c r="B77" s="70"/>
      <c r="C77" s="41">
        <v>261000</v>
      </c>
      <c r="D77" s="29"/>
    </row>
    <row r="78" spans="1:5">
      <c r="A78" s="69" t="s">
        <v>318</v>
      </c>
      <c r="B78" s="70"/>
      <c r="C78" s="41">
        <v>1111.3599999999999</v>
      </c>
    </row>
    <row r="79" spans="1:5">
      <c r="A79" s="69" t="s">
        <v>319</v>
      </c>
      <c r="B79" s="70"/>
      <c r="C79" s="41">
        <v>445.1</v>
      </c>
    </row>
    <row r="80" spans="1:5" ht="17.25" thickBot="1">
      <c r="A80" s="78" t="s">
        <v>320</v>
      </c>
      <c r="B80" s="79"/>
      <c r="C80" s="56">
        <v>362593.79000000004</v>
      </c>
    </row>
  </sheetData>
  <mergeCells count="18"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  <mergeCell ref="A8:B8"/>
    <mergeCell ref="A1:C1"/>
    <mergeCell ref="A2:C2"/>
    <mergeCell ref="A3:C3"/>
    <mergeCell ref="A5:C5"/>
    <mergeCell ref="A7:B7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2023-04-05T14:28:15Z</cp:lastPrinted>
  <dcterms:created xsi:type="dcterms:W3CDTF">2016-09-29T14:39:08Z</dcterms:created>
  <dcterms:modified xsi:type="dcterms:W3CDTF">2023-05-04T18:33:55Z</dcterms:modified>
</cp:coreProperties>
</file>