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Financeiro\UPA Sta Cruz do Rio Pardo\2022\2024\04 - Abril.2024\"/>
    </mc:Choice>
  </mc:AlternateContent>
  <xr:revisionPtr revIDLastSave="0" documentId="13_ncr:1_{BB475798-0424-4241-B581-53B2CF018714}" xr6:coauthVersionLast="47" xr6:coauthVersionMax="47" xr10:uidLastSave="{00000000-0000-0000-0000-000000000000}"/>
  <bookViews>
    <workbookView xWindow="-120" yWindow="-120" windowWidth="20730" windowHeight="11040" tabRatio="864" activeTab="1" xr2:uid="{00000000-000D-0000-FFFF-FFFF00000000}"/>
  </bookViews>
  <sheets>
    <sheet name="Planilha SITE 1" sheetId="40" r:id="rId1"/>
    <sheet name="Planilha SITE 2" sheetId="41" r:id="rId2"/>
  </sheets>
  <definedNames>
    <definedName name="_xlnm.Print_Area" localSheetId="0">'Planilha SITE 1'!$A$1:$H$346</definedName>
    <definedName name="_xlnm.Print_Area" localSheetId="1">'Planilha SITE 2'!$A$1:$C$80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5" i="40" l="1"/>
  <c r="H196" i="40" s="1"/>
  <c r="F346" i="40" l="1"/>
  <c r="H8" i="40" l="1"/>
  <c r="H9" i="40" s="1"/>
  <c r="H10" i="40" s="1"/>
  <c r="H11" i="40" s="1"/>
  <c r="H12" i="40" s="1"/>
  <c r="H13" i="40" s="1"/>
  <c r="H14" i="40" s="1"/>
  <c r="H15" i="40" s="1"/>
  <c r="H16" i="40" l="1"/>
  <c r="H17" i="40" s="1"/>
  <c r="H18" i="40" s="1"/>
  <c r="H19" i="40" s="1"/>
  <c r="G346" i="40"/>
  <c r="H20" i="40" l="1"/>
  <c r="H21" i="40" s="1"/>
  <c r="H22" i="40" s="1"/>
  <c r="H23" i="40" s="1"/>
  <c r="H24" i="40" s="1"/>
  <c r="H25" i="40" s="1"/>
  <c r="H26" i="40" l="1"/>
  <c r="H27" i="40" l="1"/>
  <c r="H28" i="40" s="1"/>
  <c r="H29" i="40" s="1"/>
  <c r="H30" i="40" s="1"/>
  <c r="H31" i="40" s="1"/>
  <c r="H32" i="40" s="1"/>
  <c r="H33" i="40" s="1"/>
  <c r="H34" i="40" s="1"/>
  <c r="H35" i="40" s="1"/>
  <c r="H36" i="40" l="1"/>
  <c r="H37" i="40" s="1"/>
  <c r="H38" i="40" s="1"/>
  <c r="H39" i="40" s="1"/>
  <c r="H40" i="40" s="1"/>
  <c r="H41" i="40" s="1"/>
  <c r="H42" i="40" s="1"/>
  <c r="H43" i="40" s="1"/>
  <c r="H44" i="40" s="1"/>
  <c r="H45" i="40" l="1"/>
  <c r="H46" i="40" s="1"/>
  <c r="H47" i="40" s="1"/>
  <c r="H48" i="40" s="1"/>
  <c r="H49" i="40" s="1"/>
  <c r="H50" i="40" s="1"/>
  <c r="H51" i="40" s="1"/>
  <c r="H52" i="40" s="1"/>
  <c r="H53" i="40" s="1"/>
  <c r="H54" i="40" s="1"/>
  <c r="H55" i="40" s="1"/>
  <c r="H56" i="40" s="1"/>
  <c r="H57" i="40" s="1"/>
  <c r="H58" i="40" s="1"/>
  <c r="H59" i="40" s="1"/>
  <c r="H60" i="40" s="1"/>
  <c r="H61" i="40" s="1"/>
  <c r="H62" i="40" s="1"/>
  <c r="H63" i="40" s="1"/>
  <c r="H64" i="40" s="1"/>
  <c r="H65" i="40" s="1"/>
  <c r="H66" i="40" s="1"/>
  <c r="H67" i="40" s="1"/>
  <c r="H68" i="40" s="1"/>
  <c r="H69" i="40" s="1"/>
  <c r="H70" i="40" s="1"/>
  <c r="H71" i="40" s="1"/>
  <c r="H72" i="40" s="1"/>
  <c r="H73" i="40" s="1"/>
  <c r="H74" i="40" s="1"/>
  <c r="H75" i="40" s="1"/>
  <c r="H76" i="40" s="1"/>
  <c r="H77" i="40" l="1"/>
  <c r="H78" i="40" s="1"/>
  <c r="H79" i="40" s="1"/>
  <c r="H80" i="40" s="1"/>
  <c r="H81" i="40" s="1"/>
  <c r="H82" i="40" s="1"/>
  <c r="H83" i="40" s="1"/>
  <c r="H84" i="40" s="1"/>
  <c r="H85" i="40" s="1"/>
  <c r="H86" i="40" s="1"/>
  <c r="H87" i="40" s="1"/>
  <c r="H88" i="40" s="1"/>
  <c r="H89" i="40" s="1"/>
  <c r="H90" i="40" s="1"/>
  <c r="H91" i="40" s="1"/>
  <c r="H92" i="40" s="1"/>
  <c r="H93" i="40" s="1"/>
  <c r="H94" i="40" l="1"/>
  <c r="H95" i="40" s="1"/>
  <c r="H96" i="40" s="1"/>
  <c r="H97" i="40" s="1"/>
  <c r="H98" i="40" s="1"/>
  <c r="H99" i="40" s="1"/>
  <c r="H100" i="40" s="1"/>
  <c r="H101" i="40" s="1"/>
  <c r="H102" i="40" s="1"/>
  <c r="H103" i="40" s="1"/>
  <c r="H104" i="40" s="1"/>
  <c r="H105" i="40" s="1"/>
  <c r="H106" i="40" s="1"/>
  <c r="H107" i="40" s="1"/>
  <c r="H108" i="40" s="1"/>
  <c r="H109" i="40" s="1"/>
  <c r="H110" i="40" l="1"/>
  <c r="H111" i="40" s="1"/>
  <c r="H112" i="40" s="1"/>
  <c r="H113" i="40" s="1"/>
  <c r="H114" i="40" s="1"/>
  <c r="H115" i="40" s="1"/>
  <c r="H116" i="40" s="1"/>
  <c r="H117" i="40" s="1"/>
  <c r="H118" i="40" s="1"/>
  <c r="H119" i="40" s="1"/>
  <c r="H120" i="40" s="1"/>
  <c r="H121" i="40" s="1"/>
  <c r="H122" i="40" l="1"/>
  <c r="H123" i="40" s="1"/>
  <c r="H124" i="40" s="1"/>
  <c r="H125" i="40" s="1"/>
  <c r="H126" i="40" s="1"/>
  <c r="H127" i="40" l="1"/>
  <c r="H128" i="40" s="1"/>
  <c r="H129" i="40" l="1"/>
  <c r="H130" i="40" s="1"/>
  <c r="H131" i="40" s="1"/>
  <c r="H132" i="40" s="1"/>
  <c r="H133" i="40" s="1"/>
  <c r="H134" i="40" s="1"/>
  <c r="H135" i="40" s="1"/>
  <c r="H136" i="40" s="1"/>
  <c r="H137" i="40" s="1"/>
  <c r="H138" i="40" s="1"/>
  <c r="H139" i="40" s="1"/>
  <c r="H140" i="40" s="1"/>
  <c r="H141" i="40" s="1"/>
  <c r="H142" i="40" s="1"/>
  <c r="H143" i="40" s="1"/>
  <c r="H144" i="40" s="1"/>
  <c r="H145" i="40" l="1"/>
  <c r="H146" i="40" s="1"/>
  <c r="H147" i="40" s="1"/>
  <c r="H148" i="40" s="1"/>
  <c r="H149" i="40" s="1"/>
  <c r="H150" i="40" s="1"/>
  <c r="H151" i="40" s="1"/>
  <c r="H152" i="40" l="1"/>
  <c r="H153" i="40" l="1"/>
  <c r="H154" i="40" s="1"/>
  <c r="H155" i="40" s="1"/>
  <c r="H156" i="40" l="1"/>
  <c r="H157" i="40" s="1"/>
  <c r="H158" i="40" s="1"/>
  <c r="H159" i="40" l="1"/>
  <c r="H160" i="40" s="1"/>
  <c r="H161" i="40" l="1"/>
  <c r="H162" i="40" s="1"/>
  <c r="H163" i="40" l="1"/>
  <c r="H164" i="40" s="1"/>
  <c r="H165" i="40" s="1"/>
  <c r="H166" i="40" l="1"/>
  <c r="H167" i="40" s="1"/>
  <c r="H168" i="40" s="1"/>
  <c r="H169" i="40" s="1"/>
  <c r="H170" i="40" l="1"/>
  <c r="H171" i="40" l="1"/>
  <c r="H172" i="40" s="1"/>
  <c r="H173" i="40" s="1"/>
  <c r="H174" i="40" s="1"/>
  <c r="H175" i="40" s="1"/>
  <c r="H176" i="40" s="1"/>
  <c r="H177" i="40" l="1"/>
  <c r="H178" i="40" s="1"/>
  <c r="H179" i="40" s="1"/>
  <c r="H180" i="40" s="1"/>
  <c r="H181" i="40" s="1"/>
  <c r="H182" i="40" s="1"/>
  <c r="H183" i="40" s="1"/>
  <c r="H184" i="40" s="1"/>
  <c r="H185" i="40" s="1"/>
  <c r="H186" i="40" s="1"/>
  <c r="H187" i="40" s="1"/>
  <c r="H188" i="40" s="1"/>
  <c r="H189" i="40" s="1"/>
  <c r="H190" i="40" s="1"/>
  <c r="H191" i="40" s="1"/>
  <c r="H192" i="40" s="1"/>
  <c r="H193" i="40" s="1"/>
  <c r="H194" i="40" s="1"/>
  <c r="H197" i="40" s="1"/>
  <c r="H198" i="40" s="1"/>
  <c r="H199" i="40" s="1"/>
  <c r="H200" i="40" s="1"/>
  <c r="H201" i="40" s="1"/>
  <c r="H202" i="40" s="1"/>
  <c r="H203" i="40" s="1"/>
  <c r="H204" i="40" s="1"/>
  <c r="H205" i="40" s="1"/>
  <c r="H206" i="40" s="1"/>
  <c r="H207" i="40" s="1"/>
  <c r="H208" i="40" s="1"/>
  <c r="H209" i="40" s="1"/>
  <c r="H210" i="40" s="1"/>
  <c r="H211" i="40" s="1"/>
  <c r="H212" i="40" s="1"/>
  <c r="H213" i="40" s="1"/>
  <c r="H214" i="40" s="1"/>
  <c r="H215" i="40" s="1"/>
  <c r="H216" i="40" s="1"/>
  <c r="H217" i="40" s="1"/>
  <c r="H218" i="40" s="1"/>
  <c r="H219" i="40" s="1"/>
  <c r="H220" i="40" s="1"/>
  <c r="H221" i="40" s="1"/>
  <c r="H222" i="40" s="1"/>
  <c r="H223" i="40" s="1"/>
  <c r="H224" i="40" s="1"/>
  <c r="H225" i="40" s="1"/>
  <c r="H226" i="40" s="1"/>
  <c r="H227" i="40" s="1"/>
  <c r="H228" i="40" s="1"/>
  <c r="H229" i="40" s="1"/>
  <c r="H230" i="40" s="1"/>
  <c r="H231" i="40" s="1"/>
  <c r="H232" i="40" s="1"/>
  <c r="H233" i="40" s="1"/>
  <c r="H234" i="40" s="1"/>
  <c r="H235" i="40" s="1"/>
  <c r="H236" i="40" s="1"/>
  <c r="H237" i="40" s="1"/>
  <c r="H238" i="40" s="1"/>
  <c r="H239" i="40" s="1"/>
  <c r="H240" i="40" s="1"/>
  <c r="H241" i="40" s="1"/>
  <c r="H242" i="40" s="1"/>
  <c r="H243" i="40" s="1"/>
  <c r="H244" i="40" s="1"/>
  <c r="H245" i="40" s="1"/>
  <c r="H246" i="40" s="1"/>
  <c r="H247" i="40" s="1"/>
  <c r="H248" i="40" s="1"/>
  <c r="H249" i="40" s="1"/>
  <c r="H250" i="40" s="1"/>
  <c r="H251" i="40" s="1"/>
  <c r="H252" i="40" s="1"/>
  <c r="H253" i="40" s="1"/>
  <c r="H254" i="40" s="1"/>
  <c r="H255" i="40" s="1"/>
  <c r="H256" i="40" s="1"/>
  <c r="H257" i="40" s="1"/>
  <c r="H258" i="40" s="1"/>
  <c r="H259" i="40" s="1"/>
  <c r="H260" i="40" s="1"/>
  <c r="H261" i="40" s="1"/>
  <c r="H262" i="40" s="1"/>
  <c r="H263" i="40" s="1"/>
  <c r="H264" i="40" s="1"/>
  <c r="H265" i="40" s="1"/>
  <c r="H266" i="40" s="1"/>
  <c r="H267" i="40" s="1"/>
  <c r="H268" i="40" s="1"/>
  <c r="H269" i="40" s="1"/>
  <c r="H270" i="40" s="1"/>
  <c r="H271" i="40" s="1"/>
  <c r="H272" i="40" s="1"/>
  <c r="H273" i="40" s="1"/>
  <c r="H274" i="40" s="1"/>
  <c r="H275" i="40" s="1"/>
  <c r="H276" i="40" s="1"/>
  <c r="H277" i="40" s="1"/>
  <c r="H278" i="40" s="1"/>
  <c r="H279" i="40" s="1"/>
  <c r="H280" i="40" s="1"/>
  <c r="H281" i="40" s="1"/>
  <c r="H282" i="40" s="1"/>
  <c r="H283" i="40" s="1"/>
  <c r="H284" i="40" s="1"/>
  <c r="H285" i="40" s="1"/>
  <c r="H286" i="40" s="1"/>
  <c r="H287" i="40" s="1"/>
  <c r="H288" i="40" s="1"/>
  <c r="H289" i="40" s="1"/>
  <c r="H290" i="40" s="1"/>
  <c r="H291" i="40" s="1"/>
  <c r="H292" i="40" s="1"/>
  <c r="H293" i="40" s="1"/>
  <c r="H294" i="40" s="1"/>
  <c r="H295" i="40" s="1"/>
  <c r="H296" i="40" s="1"/>
  <c r="H297" i="40" s="1"/>
  <c r="H298" i="40" s="1"/>
  <c r="H299" i="40" s="1"/>
  <c r="H300" i="40" s="1"/>
  <c r="H301" i="40" s="1"/>
  <c r="H302" i="40" s="1"/>
  <c r="H303" i="40" s="1"/>
  <c r="H304" i="40" s="1"/>
  <c r="H305" i="40" s="1"/>
  <c r="H306" i="40" s="1"/>
  <c r="H307" i="40" s="1"/>
  <c r="H308" i="40" s="1"/>
  <c r="H309" i="40" s="1"/>
  <c r="H310" i="40" s="1"/>
  <c r="H311" i="40" s="1"/>
  <c r="H312" i="40" s="1"/>
  <c r="H313" i="40" s="1"/>
  <c r="H314" i="40" s="1"/>
  <c r="H315" i="40" s="1"/>
  <c r="H316" i="40" s="1"/>
  <c r="H317" i="40" s="1"/>
  <c r="H318" i="40" s="1"/>
  <c r="H319" i="40" s="1"/>
  <c r="H320" i="40" s="1"/>
  <c r="H321" i="40" s="1"/>
  <c r="H322" i="40" s="1"/>
  <c r="H323" i="40" s="1"/>
  <c r="H324" i="40" s="1"/>
  <c r="H325" i="40" s="1"/>
  <c r="H326" i="40" s="1"/>
  <c r="H327" i="40" s="1"/>
  <c r="H328" i="40" s="1"/>
  <c r="H329" i="40" s="1"/>
  <c r="H330" i="40" s="1"/>
  <c r="H331" i="40" s="1"/>
  <c r="H332" i="40" s="1"/>
  <c r="H333" i="40" s="1"/>
  <c r="H334" i="40" s="1"/>
  <c r="H335" i="40" s="1"/>
  <c r="H336" i="40" s="1"/>
  <c r="H337" i="40" s="1"/>
  <c r="H338" i="40" s="1"/>
  <c r="H339" i="40" s="1"/>
  <c r="H340" i="40" s="1"/>
  <c r="H341" i="40" s="1"/>
  <c r="H346" i="40" l="1"/>
  <c r="H342" i="40"/>
  <c r="H343" i="40" s="1"/>
  <c r="H344" i="40" s="1"/>
  <c r="H345" i="40" s="1"/>
</calcChain>
</file>

<file path=xl/sharedStrings.xml><?xml version="1.0" encoding="utf-8"?>
<sst xmlns="http://schemas.openxmlformats.org/spreadsheetml/2006/main" count="1329" uniqueCount="471">
  <si>
    <t>Nº</t>
  </si>
  <si>
    <t>VALOR</t>
  </si>
  <si>
    <t>TOTAL</t>
  </si>
  <si>
    <t>APLICAÇÕES</t>
  </si>
  <si>
    <t>Serviços Médicos</t>
  </si>
  <si>
    <t>CLASSIFICAÇÃO / NATUREZA</t>
  </si>
  <si>
    <t>Outras Despesas</t>
  </si>
  <si>
    <t>1.1</t>
  </si>
  <si>
    <t>Salários</t>
  </si>
  <si>
    <t>1.2</t>
  </si>
  <si>
    <t>FGTS</t>
  </si>
  <si>
    <t>1.3</t>
  </si>
  <si>
    <t>1.4</t>
  </si>
  <si>
    <t>1.5</t>
  </si>
  <si>
    <t>2.1</t>
  </si>
  <si>
    <t>2.2</t>
  </si>
  <si>
    <t>Material de Escritório</t>
  </si>
  <si>
    <t>Material de Limpeza</t>
  </si>
  <si>
    <t>Generos Alimenticios</t>
  </si>
  <si>
    <t>3.1</t>
  </si>
  <si>
    <t>4.1</t>
  </si>
  <si>
    <t>4.2</t>
  </si>
  <si>
    <t>4.3</t>
  </si>
  <si>
    <t>4.4</t>
  </si>
  <si>
    <t>5.1</t>
  </si>
  <si>
    <t>5.2</t>
  </si>
  <si>
    <t>6.1</t>
  </si>
  <si>
    <t>6.2</t>
  </si>
  <si>
    <t>6.3</t>
  </si>
  <si>
    <t>Gestão de Serviços</t>
  </si>
  <si>
    <t>6.4</t>
  </si>
  <si>
    <t>Contabilidade</t>
  </si>
  <si>
    <t>6.5</t>
  </si>
  <si>
    <t>6.6</t>
  </si>
  <si>
    <t>Taxas Bancárias</t>
  </si>
  <si>
    <t>8.1</t>
  </si>
  <si>
    <t>7.1</t>
  </si>
  <si>
    <t>7.2</t>
  </si>
  <si>
    <t>8.2</t>
  </si>
  <si>
    <t>Manutenção</t>
  </si>
  <si>
    <t>PIS</t>
  </si>
  <si>
    <t>INSTITUIÇÃO: ABEDESC - ASSOCIAÇÃO BENEFICENTE DE DES. SOCIAL E CULTURAL</t>
  </si>
  <si>
    <t>IRRF</t>
  </si>
  <si>
    <t>Assessoria Juridica</t>
  </si>
  <si>
    <t>Conta de Agua</t>
  </si>
  <si>
    <t>Conta de Luz</t>
  </si>
  <si>
    <t>Serviços Ocupacionais</t>
  </si>
  <si>
    <t>Contribuição Sindical</t>
  </si>
  <si>
    <t>Material de Informática</t>
  </si>
  <si>
    <t>Recursos Humanos</t>
  </si>
  <si>
    <t>Material Médico e Hospitalar</t>
  </si>
  <si>
    <t>Outros Materiais de Consumo</t>
  </si>
  <si>
    <t>1.6</t>
  </si>
  <si>
    <t>1.7</t>
  </si>
  <si>
    <t>1.8</t>
  </si>
  <si>
    <t>1.9</t>
  </si>
  <si>
    <t>1.10</t>
  </si>
  <si>
    <t>Material Hospitalar e Insumos</t>
  </si>
  <si>
    <t>Alimentação / Generos Alimenticios</t>
  </si>
  <si>
    <t>Material de Comunicação</t>
  </si>
  <si>
    <t>Outros Serviços de Terceiros</t>
  </si>
  <si>
    <t>Locações</t>
  </si>
  <si>
    <t>Utilidades Públicas</t>
  </si>
  <si>
    <t>8.3</t>
  </si>
  <si>
    <t>8.4</t>
  </si>
  <si>
    <t>9.1</t>
  </si>
  <si>
    <t>9.2</t>
  </si>
  <si>
    <t>Manutenção / Combustível Viaturas</t>
  </si>
  <si>
    <t>Combustível</t>
  </si>
  <si>
    <t>Bens e Materiais Permanentes</t>
  </si>
  <si>
    <t>10.1</t>
  </si>
  <si>
    <t>10.2</t>
  </si>
  <si>
    <t>Aquisição Bens / Mat. Permanentes</t>
  </si>
  <si>
    <t>10.3</t>
  </si>
  <si>
    <t>Manut. Equipamentos Adm / Hosp.</t>
  </si>
  <si>
    <t>Manut. Equipamentos Informática</t>
  </si>
  <si>
    <t>Despesas Financeiras e Bancárias</t>
  </si>
  <si>
    <t>11.1</t>
  </si>
  <si>
    <t>12.1</t>
  </si>
  <si>
    <t>12.2</t>
  </si>
  <si>
    <t>6.7</t>
  </si>
  <si>
    <t>6.8</t>
  </si>
  <si>
    <t>6.9</t>
  </si>
  <si>
    <t>SALDO INICIAL</t>
  </si>
  <si>
    <t>Data</t>
  </si>
  <si>
    <t>Movimento</t>
  </si>
  <si>
    <t>Crédito</t>
  </si>
  <si>
    <t>Débito</t>
  </si>
  <si>
    <t>TARIFA TED</t>
  </si>
  <si>
    <t>6.10</t>
  </si>
  <si>
    <t>Conta de Telefone / Internet</t>
  </si>
  <si>
    <t>6.11</t>
  </si>
  <si>
    <t>Gás</t>
  </si>
  <si>
    <t>APLICAÇÃO FUNDO</t>
  </si>
  <si>
    <t>TED EVALDO PEREIRA GONÇALVES / GESTÃO MENSAL</t>
  </si>
  <si>
    <t>RESGATE FUNDO</t>
  </si>
  <si>
    <t>PAGAMENTO DE TITULO CPFL / CONTA DE LUZ</t>
  </si>
  <si>
    <t>PAGAMENTO DE TITULO TICKET / VALE ALIMENTAÇÃO</t>
  </si>
  <si>
    <t>PAGAMENTO DE TITULO CIRURGIA / MAT. HOSPITALAR 1-2</t>
  </si>
  <si>
    <t>TED CEMAC ASSESSORIA CONTABIL / CONTABILIDADE</t>
  </si>
  <si>
    <t>Natureza Despesa</t>
  </si>
  <si>
    <t>Descrição</t>
  </si>
  <si>
    <t>NF Nº</t>
  </si>
  <si>
    <t>N/A</t>
  </si>
  <si>
    <t>MATERIAL DE LIMPEZA</t>
  </si>
  <si>
    <t>MATERIAL HOSPITALAR</t>
  </si>
  <si>
    <t>TARIFAS BANCARIAS</t>
  </si>
  <si>
    <t>1.1 Salários</t>
  </si>
  <si>
    <t>PAGAMENTO SALARIO</t>
  </si>
  <si>
    <t>1.3.1 Alimentação</t>
  </si>
  <si>
    <t>BENEFICIOS</t>
  </si>
  <si>
    <t>Saldo</t>
  </si>
  <si>
    <t>7.3 Taxas Bancárias</t>
  </si>
  <si>
    <t>PAG.FUNCIONARIOS - ADEMILSON ALBANO</t>
  </si>
  <si>
    <t>PAG.FUNCIONARIOS - ADRIANA DE FREITAS MENDES</t>
  </si>
  <si>
    <t>PAG.FUNCIONARIOS - ALESSANDRA APARECIDA BARBOSA</t>
  </si>
  <si>
    <t>PAG.FUNCIONARIOS - ALINE CRISTINA SILVESTRE</t>
  </si>
  <si>
    <t>PAG.FUNCIONARIOS - ALINE ROSA SILVA</t>
  </si>
  <si>
    <t>PAG. FUNCIONARIOS - ANA PAULA JESUS BUENO</t>
  </si>
  <si>
    <t>PAG. FUNCIONARIOS - ANA PAULA MORGUETI</t>
  </si>
  <si>
    <t>PAG.FUNCIONARIOS - ANA PAULA SCACHETTI</t>
  </si>
  <si>
    <t>PAG.FUNCIONARIOS - CAROLINA CARVALHO CORDEIRO</t>
  </si>
  <si>
    <t>PAG.FUNCIONARIOS - CHRISTINA APARECIDA PEDRO</t>
  </si>
  <si>
    <t>PAG.FUNCIONARIOS - CLELIO MONTALVÃO</t>
  </si>
  <si>
    <t>PAG. FUNCIONARIOS - DANIELA DE FATIMA PEREIRA</t>
  </si>
  <si>
    <t>PAG.FUNCIONARIOS - EDSON DONIZETI CLARO</t>
  </si>
  <si>
    <t>PAG.FUNCIONARIOS - EDUARDO SERGIO CARDOSO</t>
  </si>
  <si>
    <t>PAG.FUNCIONARIOS - FERNANDA APARECIDA SOARES</t>
  </si>
  <si>
    <t>PAG.FUNCIONARIOS - FERNANDA DE SOUZA LUVISOTTO</t>
  </si>
  <si>
    <t>PAG.FUNCIONARIOS - GERALDO VALDINEI MAXIMIANO</t>
  </si>
  <si>
    <t>PAG.FUNCIONARIOS - GIOVANA DE CASSIA SANTOS</t>
  </si>
  <si>
    <t>PAG.FUNCIONARIOS - ISABELA BIAZOTI SANSON PEGOR</t>
  </si>
  <si>
    <t>PAG.FUNCIONARIOS - ISABELA RIBEIRO GOBBO</t>
  </si>
  <si>
    <t>PAG.FUNCIONARIOS - JAQUELINE DE MIRANDA</t>
  </si>
  <si>
    <t>PAG.FUNCIONARIOS - JAQUELINE ESTEVO GRAMALIA</t>
  </si>
  <si>
    <t>PAG.FUNCIONARIOS - JULIANA CRISTINA LOURENÇO</t>
  </si>
  <si>
    <t>PAG.FUNCIONARIOS - KARINA APARECIDA ELIAS</t>
  </si>
  <si>
    <t>PAG.FUNCIONARIOS - LARISSA BEATRIZ DE SOUZA</t>
  </si>
  <si>
    <t>PAG.FUNCIONARIOS - LIZIANE CRISTINA LEITE</t>
  </si>
  <si>
    <t>PAG.FUNCIONARIOS - LUCIANA DE ALMEIDA MELLO</t>
  </si>
  <si>
    <t>PAG.FUNCIONARIOS - MARINA GABRIELLA DA SILVA</t>
  </si>
  <si>
    <t>PAG.FUNCIONARIOS - MARIZETE MARIA DE MELO PAULA</t>
  </si>
  <si>
    <t>PAG.FUNCIONARIOS - MARLY APARECIDA GRILO</t>
  </si>
  <si>
    <t>PAG.FUNCIONARIOS - MAYARA CRISTINA PADILHA</t>
  </si>
  <si>
    <t>PAG.FUNCIONARIOS - NATALIA DE CASSIA MUNIZ LIMA</t>
  </si>
  <si>
    <t>PAG.FUNCIONARIOS - NELSON GODOI BUENO JUNIOR</t>
  </si>
  <si>
    <t>PAG.FUNCIONARIOS - PAULA THAIS MARSOLA</t>
  </si>
  <si>
    <t>PAG.FUNCIONARIOS - RAPHAEL PASTORE</t>
  </si>
  <si>
    <t>PAG.FUNCIONARIOS - RENAN ANTONIO RODRIGUES</t>
  </si>
  <si>
    <t>PAG.FUNCIONARIOS - RENAN GARCIA DE MIRANDA</t>
  </si>
  <si>
    <t>PAG.FUNCIONARIOS - ROMULO CIPRIANO DA SILVA</t>
  </si>
  <si>
    <t>PAG.FUNCIONARIOS - ROSIMEIRY FATIMA ROSA</t>
  </si>
  <si>
    <t>PAG.FUNCIONARIOS - SARA LAIS NASCIMENTO</t>
  </si>
  <si>
    <t>PAG.FUNCIONARIOS - SILVIA HELENA ALVES MIRA</t>
  </si>
  <si>
    <t>PAG.FUNCIONARIOS - TASSIA FERREIRA GAZOLA</t>
  </si>
  <si>
    <t>PAG.FUNCIONARIOS - THIAGO VIDOR CAMILOTI</t>
  </si>
  <si>
    <t>PAG.FUNCIONARIOS - TIAGO FREITAS RODRIGUES</t>
  </si>
  <si>
    <t>PAG.FUNCIONARIOS - TIEKO CARDOSO AMEMIYA FIRMI</t>
  </si>
  <si>
    <t>PAG. FUNCIONARIOS - VANESSA MOIA TOBIAS</t>
  </si>
  <si>
    <t>PAG.FUNCIONARIOS - VANIA ANTUNES BATISTA</t>
  </si>
  <si>
    <t>PAG.FUNCIONARIOS - VANIELLEN GUIMARAES MELO</t>
  </si>
  <si>
    <t>PAG.FUNCIONARIOS - VANUSA SANTANA</t>
  </si>
  <si>
    <t>PAG.FUNCIONARIOS - VITOR JONAS MARQUES</t>
  </si>
  <si>
    <t>PAG.FUNCIONARIOS - VIVIANE SOUZA FIGUEREDO</t>
  </si>
  <si>
    <t>PAG.FUNCIONARIOS - WAGNER BENEDITO ROSA</t>
  </si>
  <si>
    <t>PAG.FUNCIONARIOS - WELLINGTON JOSE SINGOLANI</t>
  </si>
  <si>
    <t>PAG.FUNCIONARIOS - SUELI YAMAGAMI VIEIRA</t>
  </si>
  <si>
    <t>SERVIÇOS DE CONTABILIDADE</t>
  </si>
  <si>
    <t>DESPESAS ASSES. JURIDICA</t>
  </si>
  <si>
    <t>TED GOMES ROSA SOC. CIVIL / ASSESSORIA JURIDICA</t>
  </si>
  <si>
    <t>PAG. MÉDICO DR. ISAIAS CARVALHO DOS SANTOS</t>
  </si>
  <si>
    <t>CHAMADA PÚBLICA 03/2022</t>
  </si>
  <si>
    <t>Caixinha</t>
  </si>
  <si>
    <t>6.4 Assessoria Jurídica</t>
  </si>
  <si>
    <t>6.3 Contabilidade</t>
  </si>
  <si>
    <t>2.1 Material Hospitalar e Insumos</t>
  </si>
  <si>
    <t>11.1 Taxas Bancárias</t>
  </si>
  <si>
    <t>1.2 Encargos Sociais</t>
  </si>
  <si>
    <t>4.4 Material Comunicação</t>
  </si>
  <si>
    <t>MATERIAL COMUNICAÇÃO</t>
  </si>
  <si>
    <t>PAGAMENTO DE TITULO FAVARO / LOCAÇÃO IMPRESSORA</t>
  </si>
  <si>
    <t>8. Luz / Agua / Gás / internet</t>
  </si>
  <si>
    <t>LUZ</t>
  </si>
  <si>
    <t>3.1  Generos Alimenticios</t>
  </si>
  <si>
    <t>ALIMENTAÇÃO</t>
  </si>
  <si>
    <t xml:space="preserve">10.1 Aquisição Bens </t>
  </si>
  <si>
    <t>BENS</t>
  </si>
  <si>
    <t>Lavanderia</t>
  </si>
  <si>
    <t>LABORATORIO</t>
  </si>
  <si>
    <t>Segurança Patrimonial</t>
  </si>
  <si>
    <t>Laboratório</t>
  </si>
  <si>
    <t>6.8 Laboratório</t>
  </si>
  <si>
    <t>1.10 Férias / Reflexos</t>
  </si>
  <si>
    <t>FÉRIAS</t>
  </si>
  <si>
    <t>Produção BPA</t>
  </si>
  <si>
    <t>5.1 Serviços Médicos</t>
  </si>
  <si>
    <t>PAGAMENTO MÉDICOS</t>
  </si>
  <si>
    <t>GESTÃO</t>
  </si>
  <si>
    <t>6.2 Gestão de Serviços</t>
  </si>
  <si>
    <t>10.2 Manutenção Equip ADM / Hosp</t>
  </si>
  <si>
    <t>MATERIAL MANUTENÇÃO</t>
  </si>
  <si>
    <t>6.6 Serviços Ocupacionais</t>
  </si>
  <si>
    <t>SERVIÇOS OCUPACIONAIS</t>
  </si>
  <si>
    <t>4.3 Material de Limpeza</t>
  </si>
  <si>
    <t>MATERIAL INFORMATICA</t>
  </si>
  <si>
    <t>PAGAMENTO DE TITULO PRORAD / ALUGUEL DOSIMETROS</t>
  </si>
  <si>
    <t>7.2 Locação Dosimetros</t>
  </si>
  <si>
    <t>DOSIMETROS</t>
  </si>
  <si>
    <t>PAG.FUNCIONARIOS - ANA PAULA VITORINO ROSA</t>
  </si>
  <si>
    <t>PAG.FUNCIONARIOS - CASSIA REGINA DA SILVA</t>
  </si>
  <si>
    <t>PAG.FUNCIONARIOS - DANIEL RICARDO RODRIGUES</t>
  </si>
  <si>
    <t>PAG.FUNCIONARIOS - FABIANA DE FATIMA GONÇALVES</t>
  </si>
  <si>
    <t>PAG.FUNCIONARIOS - ROSINEIDE SILVA SANTOS</t>
  </si>
  <si>
    <t>6.5 Lavanderia</t>
  </si>
  <si>
    <t>LAVANDERIA</t>
  </si>
  <si>
    <t>TED SANTA CASA S C RIO PARDO / LAVANDERIA</t>
  </si>
  <si>
    <t>TED ISABELA CRISTINA / TRANSPORTE ANALISES CLINICAS</t>
  </si>
  <si>
    <t>TED SANDRA CRISTINA PAES DA ROSA / PÃES</t>
  </si>
  <si>
    <t>TED ANDRE BERNADO RESTAURANTE / REFEIÇÕES</t>
  </si>
  <si>
    <t>INTERNET</t>
  </si>
  <si>
    <t>PAGAMENTO DE TITULO WEBBY TECNOLOGIA / INTERNET</t>
  </si>
  <si>
    <t>OXIGENIO</t>
  </si>
  <si>
    <t>PAGAMENTO DE TITULO AUTMED / RECARGA OXIGENIO</t>
  </si>
  <si>
    <t>6.9 Segurança Patrimonial</t>
  </si>
  <si>
    <t>SEGURANÇA PATRIMONIAL</t>
  </si>
  <si>
    <t>TED NASCIMENTO E OROZIMBO / SEGURANÇA PATRIMONIAL</t>
  </si>
  <si>
    <t>Coordenação Escala Médica</t>
  </si>
  <si>
    <t>6.12</t>
  </si>
  <si>
    <t>7.2 Locação Aluguel / Dosimetros</t>
  </si>
  <si>
    <t>ALUGUEL ESCRITORIO</t>
  </si>
  <si>
    <t>PAGAMENTO DE TITULO CIRURGIA / MAT. HOSPITALAR</t>
  </si>
  <si>
    <t>2.5 Material Hospitalar / EPIS</t>
  </si>
  <si>
    <t>TED JOSE CARLOS GREGORIO / MANUTENÇÃO PREDIAL</t>
  </si>
  <si>
    <t>TED ATIVA COMERCIAL / MATERIAL HOSPITALAR 1-2</t>
  </si>
  <si>
    <t>TED SOROMED MARILIA / MATERIAL HOSPITALAR 2-2</t>
  </si>
  <si>
    <t>PAGAMENTO DE TITULO MICROMAP / MATERIAL DE INFORMÁTICA</t>
  </si>
  <si>
    <t>PAGAMENTO FÉRIAS ADEMILSON ALBANO</t>
  </si>
  <si>
    <t>PAGAMENTO FÉRIAS CLELIO MONTALVÃO</t>
  </si>
  <si>
    <t>PAGAMENTO FÉRIAS FERNANDA APARECIDA SOARES</t>
  </si>
  <si>
    <t>PAGAMENTO FÉRIAS MARLY APARECIDO GRILO</t>
  </si>
  <si>
    <t>PAGAMENTO FÉRIAS RENAN ANTONIO RODRIGUES</t>
  </si>
  <si>
    <t>PAGAMENTO FÉRIAS SILVIA HELENA ALVES MIRA</t>
  </si>
  <si>
    <t>PAGAMENTO FÉRIAS PAULA THAIS M MENEGAZZO</t>
  </si>
  <si>
    <t>TED ANA RUTE CHAGAS / DECORAÇÃO PEDIATRIA</t>
  </si>
  <si>
    <t>TARIFA PAGAMENTO DE SALÁRIO</t>
  </si>
  <si>
    <t>1.8 Primeira Parcela 13º Salario</t>
  </si>
  <si>
    <t>DECIMO TERCEIRO</t>
  </si>
  <si>
    <t>PAGAMENTO DE TITULO MENDONÇA FILHO / MAT. DE LIMPEZA</t>
  </si>
  <si>
    <t>TED HERALDO COSSETTI BARBOSA / COORD. MEDICA</t>
  </si>
  <si>
    <t>TED RAQUEL DE JESUS DANTAS LUONGO / PREST. ADM. FIN</t>
  </si>
  <si>
    <t xml:space="preserve">TED ROSANA SANTOS NASCIMENTO / COORD. ESCALA </t>
  </si>
  <si>
    <t>TED APAE ASSOC. AMIGOS / ALGUEL ESCRITORIO SCRP</t>
  </si>
  <si>
    <t>PAG. MÉDICO DR. LARISSA YURI</t>
  </si>
  <si>
    <t>1.3 Encargos</t>
  </si>
  <si>
    <t>INSS</t>
  </si>
  <si>
    <t>TED MESMA TIT. ABEDESC / IMPOSTOS NF MÉDICOS</t>
  </si>
  <si>
    <t>PAGAMENTO DE TITULO MAGRAF / MATERIAL GRAFICO 1-3</t>
  </si>
  <si>
    <t>GRAFICA</t>
  </si>
  <si>
    <t>TED ATIVA COMERCIAL / MATERIAL HOSPITALAR 2-2</t>
  </si>
  <si>
    <t>TED SOROMED MARILIA / MATERIAL HOSPITALAR 1-2</t>
  </si>
  <si>
    <t>PAGAMENTO FÉRIAS ANA PAULA DE JESUS BUENO</t>
  </si>
  <si>
    <t>PAGAMENTO FÉRIAS ANA PAULA MORGUETI DE SOUZA</t>
  </si>
  <si>
    <t>PAGAMENTO FÉRIAS ANA PAULA SCACHETTI</t>
  </si>
  <si>
    <t>PAGAMENTO FÉRIAS FERNANDA SOUZA LUVISOTO</t>
  </si>
  <si>
    <t>PAGAMENTO FÉRIAS GERALDO VALDNEI MAXIMINIANO</t>
  </si>
  <si>
    <t>PAGAMENTO FÉRIAS ISABELA BIAZOTI PREGORER</t>
  </si>
  <si>
    <t>PAGAMENTO FÉRIAS JULIANA CRISTINA LOURENÇO MARTINS</t>
  </si>
  <si>
    <t>CAIXA E EQUIVALENTE DE CAIXA NO PERÍODO</t>
  </si>
  <si>
    <t>SALDO BANCÁRIO</t>
  </si>
  <si>
    <t>SALDO APLICAÇÕES (FUNDO DE INVESTIMENTO)</t>
  </si>
  <si>
    <t>RECEBIMENTOS</t>
  </si>
  <si>
    <t>Encargos Sociais - FGTS</t>
  </si>
  <si>
    <t>Encargos Sociais - PIS</t>
  </si>
  <si>
    <t>Encargos Sociais - IRRF</t>
  </si>
  <si>
    <t>Beneficios - Vale Alimentação</t>
  </si>
  <si>
    <t>Rescisões e Encargos</t>
  </si>
  <si>
    <t>Décimo Terceiro e Encargos</t>
  </si>
  <si>
    <t>Férias / Encargos s/ Férias</t>
  </si>
  <si>
    <t>Uniformes e EPIS</t>
  </si>
  <si>
    <t>Encargos S/ Serviços Médicos</t>
  </si>
  <si>
    <t>Prestação de Serviços Financeiros</t>
  </si>
  <si>
    <t>Limpeza, Regulação e Enfermagem</t>
  </si>
  <si>
    <t>Locações Diversas</t>
  </si>
  <si>
    <t>SALDO INICIAL DE APLICAÇÕES</t>
  </si>
  <si>
    <t>RESGATES</t>
  </si>
  <si>
    <t>RENDIMENTOS BRUTO</t>
  </si>
  <si>
    <t>DESCONTOS (IMPOSTOS)</t>
  </si>
  <si>
    <t>SALDO FINAL DE APLICAÇÕES</t>
  </si>
  <si>
    <t>Prestação de Serviços Administrativos</t>
  </si>
  <si>
    <t>Locações de Raio X</t>
  </si>
  <si>
    <t>Impostos NF Serviços</t>
  </si>
  <si>
    <t>CHAMAMENTO PÚBLICO 003/2022 - CONTRATO 442/2022</t>
  </si>
  <si>
    <t xml:space="preserve">TED LABERSAN LAB. ANALISES CLINICAS  </t>
  </si>
  <si>
    <t>7.1 Locação de Raio X</t>
  </si>
  <si>
    <t>RAIO X</t>
  </si>
  <si>
    <t>TED INOVAMED SERV. / LOCAÇÃO RAIO X</t>
  </si>
  <si>
    <t>PAG. MÉDICO DR. FERNANDA ALONSO WALTER</t>
  </si>
  <si>
    <t>4.2 Material de Informática</t>
  </si>
  <si>
    <t>MATERIAL DE INFORMÁTICA</t>
  </si>
  <si>
    <t>PAG.FUNCIONARIOS - VALERIA BRITO KISTE</t>
  </si>
  <si>
    <t>TED LUIZ ANDRÉ MAZEI DE SANTANA / PREST. SERV. RH</t>
  </si>
  <si>
    <t>6.7 Produção BPA</t>
  </si>
  <si>
    <t>BPA</t>
  </si>
  <si>
    <t>TED FERNANDO CESAR IXI / PREST. SERV. BPA</t>
  </si>
  <si>
    <t>PAGAMENTO DE TITULO PROVIDA / PREST. SERV. OCUPACIONA</t>
  </si>
  <si>
    <t>PAG.FUNCIONARIOS - MARIA EDUARDA BEGUETTO</t>
  </si>
  <si>
    <t>TED ISABELA RIBEIRO GOBBO / CAIXINHA</t>
  </si>
  <si>
    <t>12.2 Caixinha</t>
  </si>
  <si>
    <t>CAIXINHA</t>
  </si>
  <si>
    <t>PAG. FUNCIONARIOS - LEONARDO DE ANDRADE MACEDO</t>
  </si>
  <si>
    <t>PAG. FUNCIONARIOS - MARILHA FERNANDA MUNIZ DE SOUZA</t>
  </si>
  <si>
    <t>PAG. MÉDICO DR WILLIAN - CLINICA MED TRES MARIA</t>
  </si>
  <si>
    <t>PAGAMENTO DE TITULO BOTELHO / SUPERMERCADO</t>
  </si>
  <si>
    <t>PAG. FUNCIONARIOS - EDER VALENTIM DAMACENO</t>
  </si>
  <si>
    <t>PAG.FUNCIONARIOS - RICHARD STEPHAN GERALDO</t>
  </si>
  <si>
    <t>PAG. MÉDICO DR. NATALIA LIMA BRANDINI</t>
  </si>
  <si>
    <t xml:space="preserve">Encargos Sociais - INSS + INSS PATRONAL </t>
  </si>
  <si>
    <t>PAGAMENTO DE TITULO MICROMAP / MENS. REL. DE PONTO</t>
  </si>
  <si>
    <t>TED ALFA SERVIÇOS MÉDICOS. / PAGAMENTO MÉDICOS UPA</t>
  </si>
  <si>
    <t>S/N</t>
  </si>
  <si>
    <t>FOLHA</t>
  </si>
  <si>
    <t>PAG. MÉDICO DR. JOSÉ HENRIQUE RAMOS</t>
  </si>
  <si>
    <t xml:space="preserve">PAGAMENTO DE TITULO CIRURGIA PT / MAT. HOSPITALAR </t>
  </si>
  <si>
    <t>TED UNIAR COM. ELETRICOS / AR CONDICIONADO 1-3</t>
  </si>
  <si>
    <t>PAG.FUNCIONARIOS - JEFERSON CARLOS MARTINS</t>
  </si>
  <si>
    <t>PAG.FUNCIONARIOS - PAMELA ELOISA MARCELINO</t>
  </si>
  <si>
    <t>1.8 Segunda Parcela 13º Salario</t>
  </si>
  <si>
    <t>PAG. MÉDICO DR. ANA CAROLINA PONTARA</t>
  </si>
  <si>
    <t>PAG. MÉDICO DR. CLAUDIO ENJOI</t>
  </si>
  <si>
    <t>PAG. MÉDICO DR. WS SERVIÇOS MÉDICOS - WALTER</t>
  </si>
  <si>
    <t xml:space="preserve">TED MESMA TIT. ABEDESC SANTANDER / ALGUEL ESCRITORIO </t>
  </si>
  <si>
    <t>27/12/23</t>
  </si>
  <si>
    <t>TED JOAO PEDRO LUIZ RODRIGUES / MATERIAL INFORMATICA</t>
  </si>
  <si>
    <t>28/12/23</t>
  </si>
  <si>
    <t>PAGAMENTO DE TITULO POLOAR / AR CONDICIONADO 2-3</t>
  </si>
  <si>
    <t>TED HERALDO COSSETTI BARBOSA / COORD.ABEDESC</t>
  </si>
  <si>
    <t>PAG.FUNCIONARIOS - CLAUDIO PEREIRA LOGERFO</t>
  </si>
  <si>
    <t xml:space="preserve">TED ABEDESC ASSOC. BENEFICENTE / PAG FGTS </t>
  </si>
  <si>
    <t>TED ABEDESC ASSOC.  / COMPLEMENTO INSS</t>
  </si>
  <si>
    <t>TED PEDRO HENRIQUE SILVA OLIVEIRA / SERV. FARMACIA</t>
  </si>
  <si>
    <t>TARIFA PACOTE SERVIÇOS</t>
  </si>
  <si>
    <t>TED ABEDESC TIT. / PAGAMENTO IRRF FUNCIONARIOS</t>
  </si>
  <si>
    <t>2.2 Uniformes e EPI'S</t>
  </si>
  <si>
    <t>UNIFORMES</t>
  </si>
  <si>
    <t>TED PINHEIRO AMBIENTAL PROD. / DEDETIZAÇÃO</t>
  </si>
  <si>
    <t>NF 1364</t>
  </si>
  <si>
    <t>4.1 Material de Escritorio</t>
  </si>
  <si>
    <t>MATERIAL ESCRITORIO</t>
  </si>
  <si>
    <t>TED CRISTIANO DEPIZZOL PERES / MANUT. GERADOR</t>
  </si>
  <si>
    <t>PAG.FUNCIONARIOS - JESSICA DOS SANTOS FAGUNDES</t>
  </si>
  <si>
    <t>PAGAMENTO DE TITULO BRISA UNIFORMES / UNIFORMES 2-3</t>
  </si>
  <si>
    <t>NF 205030</t>
  </si>
  <si>
    <t>NF 16135</t>
  </si>
  <si>
    <t>NF 274</t>
  </si>
  <si>
    <t>CRÉDITO RAFAEL ALVES PEREIRA / ESTORNO</t>
  </si>
  <si>
    <t>AGUA</t>
  </si>
  <si>
    <t>PAGAMENTO DE TITULO SABESP / CONTA DE AGUA</t>
  </si>
  <si>
    <t>TED PEGORER TEM COMERCIO / MATERIAL MANUTENÇÃO</t>
  </si>
  <si>
    <t>PAGAMENTO DE TITULO AURI MENDONÇA / MAT. LIMPEZA 1-2</t>
  </si>
  <si>
    <t>NF 39163</t>
  </si>
  <si>
    <t>CRÉDITO PREF. S CRUZ RIO PARDO ( FEVEREIRO.2024)</t>
  </si>
  <si>
    <t>PAGAMENTO DE TITULO CIRURGIA PT / MAT. HOSP 2-2</t>
  </si>
  <si>
    <t>MÊS DE REFERÊNCIA: ABRIL / 2024 - PERÍODO DE 01.04.2024 A 30.04.2024</t>
  </si>
  <si>
    <t>PRESTAÇÃO DE CONTAS ABRIL  - 2024</t>
  </si>
  <si>
    <t>RECEB. REF. CHAMAMENTO PÚBLICO  003/2022 - REF.: MARÇO.2024</t>
  </si>
  <si>
    <t>TOTAL DE DESPESAS MÊS DE ABRIL / 2024</t>
  </si>
  <si>
    <t>MÊS DE REFERÊNCIA:  ABRIL / 2024</t>
  </si>
  <si>
    <t>RECEITAS X DESPESAS DETALHADAS - ABRIL - 2024 - CONCILIAÇÃO BANCÁRIA</t>
  </si>
  <si>
    <t>TED ABEDESC ASSOC.  / INSS FUNCIONARIOS</t>
  </si>
  <si>
    <t>NF 39229</t>
  </si>
  <si>
    <t>NF 204499</t>
  </si>
  <si>
    <t>NF 6270</t>
  </si>
  <si>
    <t>PAGAMENTO FÉRIAS NATALIA DE CASSIA MUNIZ</t>
  </si>
  <si>
    <t>PAGAMENTO FÉRIAS ADRIANA DE FREITAS MENDES</t>
  </si>
  <si>
    <t>PAGAMENTO FÉRIAS ALESSANDRA APARECIDA BARBOSA</t>
  </si>
  <si>
    <t>PAGAMENTO DE TITULO CIRURGIA PT / MAT. HOSP 1-3</t>
  </si>
  <si>
    <t>NF 206512</t>
  </si>
  <si>
    <t>PAGAMENTO DE TITULO MUCCIO / MATERIAL DE LIMPEZA</t>
  </si>
  <si>
    <t>PAGAMENTO DE TITULO AURI MENDONÇA / MAT. LIMPEZA 2-2</t>
  </si>
  <si>
    <t>NF 29158</t>
  </si>
  <si>
    <t>PAGAMENTO DE TITULO CIRURGIA PT / MAT. HOSPITALAR 2-3</t>
  </si>
  <si>
    <t>NF 61288</t>
  </si>
  <si>
    <t>PAGAMENTO DE TITULO MERCADO PAGO / PULSEIRAS ATED</t>
  </si>
  <si>
    <t>NF 254</t>
  </si>
  <si>
    <t>NF 8260</t>
  </si>
  <si>
    <t>NF 2123</t>
  </si>
  <si>
    <t>NF 47</t>
  </si>
  <si>
    <t>TED ABEDESC ASSOC. BENEFICENTE / PIS 03-2024</t>
  </si>
  <si>
    <t>TED MEDSYSTEM EQUIP. MED / EQUIPAMENTO HOSPITALAR</t>
  </si>
  <si>
    <t>TED ANA PAULA FAISCA / SERV. DE ENFERMAGEM</t>
  </si>
  <si>
    <t>TED ANDREA CRISTINA OLIVEIRA / SERV. DE ENFERMAGEM</t>
  </si>
  <si>
    <t>TED ELIEL BATISTA / SERV. DE ENFERMAGEM</t>
  </si>
  <si>
    <t>TED RAFAEL ALVES DE OLIVEIRA / SERV. DE ENFERMAGEM</t>
  </si>
  <si>
    <t>NF 206966</t>
  </si>
  <si>
    <t>NF 20890</t>
  </si>
  <si>
    <t>NF 4985</t>
  </si>
  <si>
    <t>PAGAMENTO DE TITULO MAGRAF / MATERIAL GRAFICO 2-2</t>
  </si>
  <si>
    <t>PAGAMENTO DE TITULO BRISA UNIFORMES / LENÇÕIS UPA</t>
  </si>
  <si>
    <t>TED EDER MAURICIO NICOLETTO / MAT. MANUTENÇÃO</t>
  </si>
  <si>
    <t>TED COM. DE CALÇADOS E ESPOR S LUCAS / UNIFORMES 2-2</t>
  </si>
  <si>
    <t>NF 22385</t>
  </si>
  <si>
    <t>NF 12</t>
  </si>
  <si>
    <t>NF 944</t>
  </si>
  <si>
    <t>NF 452</t>
  </si>
  <si>
    <t>NF 133</t>
  </si>
  <si>
    <t>NF 1492</t>
  </si>
  <si>
    <t>NF 3029</t>
  </si>
  <si>
    <t>NF 1411</t>
  </si>
  <si>
    <t>NF 153</t>
  </si>
  <si>
    <t>PAGAMENTO DE TITULO SOROMED / MAT. HOSP 2-2</t>
  </si>
  <si>
    <t>NF 6304</t>
  </si>
  <si>
    <t>NF 21091</t>
  </si>
  <si>
    <t>NF 23781</t>
  </si>
  <si>
    <t>PAGAMENTO DE TITULO OLIVEIRA E ARAGÃO / MAT. MANUT</t>
  </si>
  <si>
    <t>TED RAPHAEL PASTORE / FÉRIAS</t>
  </si>
  <si>
    <t>NF 1925</t>
  </si>
  <si>
    <t>CRÉDITO PREF. S CRUZ RIO PARDO ( MARÇO.2024)</t>
  </si>
  <si>
    <t>PAG. MÉDICO DR. ALCEU BERNARDO</t>
  </si>
  <si>
    <t>NF 10</t>
  </si>
  <si>
    <t>NF 64</t>
  </si>
  <si>
    <t>NF 98</t>
  </si>
  <si>
    <t>NF 180</t>
  </si>
  <si>
    <t>RPA</t>
  </si>
  <si>
    <t>NF 259</t>
  </si>
  <si>
    <t>PAG. MÉDICO DR. JB SANSON - JOÃO SANSON</t>
  </si>
  <si>
    <t>NF 9</t>
  </si>
  <si>
    <t>NF 26-1</t>
  </si>
  <si>
    <t>PAG. MÉDICO DR. MAX NOGUEIRA</t>
  </si>
  <si>
    <t>NF 408</t>
  </si>
  <si>
    <t>NF 130</t>
  </si>
  <si>
    <t>NF 841</t>
  </si>
  <si>
    <t>NF 537</t>
  </si>
  <si>
    <t>NF 49</t>
  </si>
  <si>
    <t>PAGAMENTO DE TITULO CIRURGIA PT / MAT. HOSPITALAR 2-2</t>
  </si>
  <si>
    <t>TED OSMAR VICENTE / MANUT. AR COND 1-2</t>
  </si>
  <si>
    <t>NF 205517</t>
  </si>
  <si>
    <t>NF 8618</t>
  </si>
  <si>
    <t>NF 20</t>
  </si>
  <si>
    <t>NF 167</t>
  </si>
  <si>
    <t>TED FROMETA E GONZ. AFMAN FROMETA</t>
  </si>
  <si>
    <t>NF 407</t>
  </si>
  <si>
    <t>PAGAMENTO DE TITULO CIRURGIA PT / MAT. HOSPITALAR 1-3</t>
  </si>
  <si>
    <t>TED ARMARINHOS 3 PATETAS / MAT. ESCRITORIO 2-3</t>
  </si>
  <si>
    <t>PAGAMENTO DE TITULO ANTHEROS / MAT. INFORMATICA</t>
  </si>
  <si>
    <t>PAGAMENTO DE TITULO AURI MENDONÇA / MAT. LIMPEZA</t>
  </si>
  <si>
    <t>NF 207624</t>
  </si>
  <si>
    <t>NF 57774</t>
  </si>
  <si>
    <t>NF 950</t>
  </si>
  <si>
    <t>NF 39270</t>
  </si>
  <si>
    <t>PAGAMENTO DE TITULO SUPERMED / MAT. HOSPITALAR</t>
  </si>
  <si>
    <t>NF 762601</t>
  </si>
  <si>
    <t>NF 639624</t>
  </si>
  <si>
    <t>TED STERILE VITTA / DEDETIZAÇÃO</t>
  </si>
  <si>
    <t>NF 144453-1</t>
  </si>
  <si>
    <t>NF 144818-1</t>
  </si>
  <si>
    <t>NF 207905</t>
  </si>
  <si>
    <t>TED JOAO CARLOS GRACIANO / ARMARIO SALA RAIO-X</t>
  </si>
  <si>
    <t>PAGAMENTO DE TITULO MERCADO LIVRE / EQUIP. HOSP</t>
  </si>
  <si>
    <t>PAGAMENTO DE TITULO MEDSYSTEM / EQUIP. HOSP 2-2</t>
  </si>
  <si>
    <t>NF 206034</t>
  </si>
  <si>
    <t>NF 6</t>
  </si>
  <si>
    <t>NF 20739</t>
  </si>
  <si>
    <t>PAGAMENTO DE TITULO CASA CRUZ / MAT. MANUT</t>
  </si>
  <si>
    <t>PAGAMENTO DE TITULO AURI MEDONÇA / MAT. ESCRITORIO</t>
  </si>
  <si>
    <t>PAGAMENTO DE TITULO AURI MENDO / MAT. ESCRITORIO 1-2</t>
  </si>
  <si>
    <t>NF 90251</t>
  </si>
  <si>
    <t>NF 39336</t>
  </si>
  <si>
    <t>NF 1935</t>
  </si>
  <si>
    <t>NF 39330</t>
  </si>
  <si>
    <t>NF 6356</t>
  </si>
  <si>
    <t>NF 16298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</si>
</sst>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6" formatCode="dd/mm/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11"/>
      <color theme="1"/>
      <name val="Comic Sans MS"/>
      <family val="4"/>
    </font>
    <font>
      <sz val="10"/>
      <color theme="1"/>
      <name val="Comic Sans MS"/>
      <family val="4"/>
    </font>
    <font>
      <b/>
      <sz val="11"/>
      <color indexed="8"/>
      <name val="Arial Narrow"/>
      <family val="2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sz val="11"/>
      <color indexed="8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b/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</cellStyleXfs>
  <cellXfs count="87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43" fontId="5" fillId="0" borderId="0" xfId="1" applyFont="1"/>
    <xf numFmtId="43" fontId="5" fillId="0" borderId="0" xfId="0" applyNumberFormat="1" applyFont="1"/>
    <xf numFmtId="43" fontId="8" fillId="2" borderId="2" xfId="1" applyFont="1" applyFill="1" applyBorder="1" applyAlignment="1">
      <alignment vertical="center"/>
    </xf>
    <xf numFmtId="0" fontId="8" fillId="2" borderId="2" xfId="0" applyFont="1" applyFill="1" applyBorder="1" applyAlignment="1">
      <alignment horizontal="center"/>
    </xf>
    <xf numFmtId="43" fontId="8" fillId="2" borderId="2" xfId="1" applyFont="1" applyFill="1" applyBorder="1" applyAlignment="1">
      <alignment horizontal="center"/>
    </xf>
    <xf numFmtId="166" fontId="9" fillId="0" borderId="11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3" fontId="8" fillId="0" borderId="2" xfId="1" applyFont="1" applyBorder="1" applyAlignment="1">
      <alignment horizontal="center" vertical="center"/>
    </xf>
    <xf numFmtId="43" fontId="8" fillId="2" borderId="2" xfId="1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vertical="center"/>
    </xf>
    <xf numFmtId="0" fontId="9" fillId="0" borderId="13" xfId="0" applyFont="1" applyFill="1" applyBorder="1" applyAlignment="1">
      <alignment horizontal="center" vertical="center"/>
    </xf>
    <xf numFmtId="43" fontId="9" fillId="0" borderId="13" xfId="1" applyFont="1" applyFill="1" applyBorder="1" applyAlignment="1">
      <alignment vertical="center"/>
    </xf>
    <xf numFmtId="43" fontId="9" fillId="3" borderId="26" xfId="1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vertical="center"/>
    </xf>
    <xf numFmtId="0" fontId="9" fillId="0" borderId="11" xfId="0" applyFont="1" applyFill="1" applyBorder="1" applyAlignment="1">
      <alignment horizontal="center" vertical="center"/>
    </xf>
    <xf numFmtId="43" fontId="9" fillId="0" borderId="11" xfId="1" applyFont="1" applyFill="1" applyBorder="1" applyAlignment="1">
      <alignment vertical="center"/>
    </xf>
    <xf numFmtId="43" fontId="9" fillId="0" borderId="26" xfId="1" applyFont="1" applyFill="1" applyBorder="1" applyAlignment="1">
      <alignment horizontal="center" vertical="center"/>
    </xf>
    <xf numFmtId="166" fontId="9" fillId="0" borderId="11" xfId="0" quotePrefix="1" applyNumberFormat="1" applyFont="1" applyFill="1" applyBorder="1" applyAlignment="1">
      <alignment horizontal="center" vertical="center"/>
    </xf>
    <xf numFmtId="166" fontId="9" fillId="0" borderId="12" xfId="0" applyNumberFormat="1" applyFont="1" applyFill="1" applyBorder="1" applyAlignment="1">
      <alignment horizontal="center" vertical="center"/>
    </xf>
    <xf numFmtId="0" fontId="5" fillId="0" borderId="0" xfId="0" applyNumberFormat="1" applyFont="1"/>
    <xf numFmtId="0" fontId="11" fillId="0" borderId="0" xfId="3" applyFont="1"/>
    <xf numFmtId="44" fontId="11" fillId="0" borderId="0" xfId="3" applyNumberFormat="1" applyFont="1"/>
    <xf numFmtId="0" fontId="12" fillId="2" borderId="1" xfId="3" applyFont="1" applyFill="1" applyBorder="1"/>
    <xf numFmtId="0" fontId="13" fillId="0" borderId="14" xfId="3" applyFont="1" applyFill="1" applyBorder="1"/>
    <xf numFmtId="9" fontId="11" fillId="0" borderId="0" xfId="3" applyNumberFormat="1" applyFont="1"/>
    <xf numFmtId="0" fontId="12" fillId="2" borderId="14" xfId="3" applyFont="1" applyFill="1" applyBorder="1"/>
    <xf numFmtId="0" fontId="13" fillId="0" borderId="14" xfId="3" applyFont="1" applyBorder="1"/>
    <xf numFmtId="44" fontId="11" fillId="0" borderId="0" xfId="2" applyFont="1"/>
    <xf numFmtId="43" fontId="11" fillId="0" borderId="0" xfId="1" applyFont="1"/>
    <xf numFmtId="0" fontId="11" fillId="0" borderId="3" xfId="3" applyFont="1" applyBorder="1"/>
    <xf numFmtId="0" fontId="11" fillId="0" borderId="0" xfId="3" applyFont="1" applyBorder="1"/>
    <xf numFmtId="44" fontId="11" fillId="0" borderId="4" xfId="2" applyFont="1" applyBorder="1"/>
    <xf numFmtId="44" fontId="11" fillId="2" borderId="18" xfId="2" applyFont="1" applyFill="1" applyBorder="1"/>
    <xf numFmtId="44" fontId="11" fillId="0" borderId="18" xfId="2" applyFont="1" applyBorder="1"/>
    <xf numFmtId="44" fontId="11" fillId="0" borderId="23" xfId="2" applyFont="1" applyBorder="1"/>
    <xf numFmtId="0" fontId="12" fillId="0" borderId="15" xfId="3" applyFont="1" applyBorder="1" applyAlignment="1">
      <alignment horizontal="center"/>
    </xf>
    <xf numFmtId="0" fontId="12" fillId="0" borderId="16" xfId="3" applyFont="1" applyBorder="1" applyAlignment="1">
      <alignment horizontal="center"/>
    </xf>
    <xf numFmtId="44" fontId="12" fillId="0" borderId="20" xfId="2" applyFont="1" applyBorder="1" applyAlignment="1">
      <alignment horizontal="center"/>
    </xf>
    <xf numFmtId="0" fontId="12" fillId="2" borderId="19" xfId="3" applyFont="1" applyFill="1" applyBorder="1" applyAlignment="1">
      <alignment horizontal="left"/>
    </xf>
    <xf numFmtId="44" fontId="12" fillId="2" borderId="5" xfId="2" applyFont="1" applyFill="1" applyBorder="1"/>
    <xf numFmtId="0" fontId="13" fillId="0" borderId="17" xfId="3" applyFont="1" applyFill="1" applyBorder="1" applyAlignment="1">
      <alignment horizontal="left"/>
    </xf>
    <xf numFmtId="44" fontId="13" fillId="0" borderId="18" xfId="2" applyFont="1" applyFill="1" applyBorder="1"/>
    <xf numFmtId="0" fontId="12" fillId="2" borderId="17" xfId="3" applyFont="1" applyFill="1" applyBorder="1" applyAlignment="1">
      <alignment horizontal="left"/>
    </xf>
    <xf numFmtId="44" fontId="12" fillId="2" borderId="18" xfId="2" applyFont="1" applyFill="1" applyBorder="1"/>
    <xf numFmtId="0" fontId="13" fillId="0" borderId="17" xfId="3" applyFont="1" applyBorder="1" applyAlignment="1">
      <alignment horizontal="left"/>
    </xf>
    <xf numFmtId="44" fontId="13" fillId="0" borderId="18" xfId="2" applyFont="1" applyBorder="1"/>
    <xf numFmtId="44" fontId="6" fillId="0" borderId="4" xfId="2" applyFont="1" applyBorder="1" applyAlignment="1"/>
    <xf numFmtId="44" fontId="12" fillId="2" borderId="18" xfId="2" applyFont="1" applyFill="1" applyBorder="1" applyAlignment="1"/>
    <xf numFmtId="44" fontId="11" fillId="2" borderId="23" xfId="2" applyFont="1" applyFill="1" applyBorder="1"/>
    <xf numFmtId="0" fontId="9" fillId="0" borderId="24" xfId="0" applyFont="1" applyFill="1" applyBorder="1" applyAlignment="1">
      <alignment vertical="center"/>
    </xf>
    <xf numFmtId="43" fontId="9" fillId="0" borderId="27" xfId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vertical="center"/>
    </xf>
    <xf numFmtId="166" fontId="8" fillId="2" borderId="6" xfId="0" applyNumberFormat="1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0" xfId="3" applyFont="1" applyBorder="1" applyAlignment="1">
      <alignment horizontal="center"/>
    </xf>
    <xf numFmtId="0" fontId="0" fillId="0" borderId="0" xfId="0" applyAlignment="1">
      <alignment horizontal="center"/>
    </xf>
    <xf numFmtId="0" fontId="6" fillId="2" borderId="6" xfId="3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0" fillId="0" borderId="8" xfId="0" applyBorder="1" applyAlignment="1"/>
    <xf numFmtId="0" fontId="6" fillId="2" borderId="7" xfId="3" applyFont="1" applyFill="1" applyBorder="1" applyAlignment="1">
      <alignment horizontal="center"/>
    </xf>
    <xf numFmtId="0" fontId="11" fillId="0" borderId="17" xfId="3" applyFont="1" applyBorder="1" applyAlignment="1"/>
    <xf numFmtId="0" fontId="11" fillId="0" borderId="14" xfId="3" applyFont="1" applyBorder="1" applyAlignment="1"/>
    <xf numFmtId="0" fontId="6" fillId="0" borderId="0" xfId="3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2" borderId="9" xfId="3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7" fillId="2" borderId="29" xfId="0" applyFont="1" applyFill="1" applyBorder="1" applyAlignment="1">
      <alignment horizontal="center"/>
    </xf>
    <xf numFmtId="0" fontId="11" fillId="2" borderId="17" xfId="3" applyFont="1" applyFill="1" applyBorder="1" applyAlignment="1"/>
    <xf numFmtId="0" fontId="11" fillId="2" borderId="14" xfId="3" applyFont="1" applyFill="1" applyBorder="1" applyAlignment="1"/>
    <xf numFmtId="0" fontId="11" fillId="2" borderId="21" xfId="3" applyFont="1" applyFill="1" applyBorder="1" applyAlignment="1"/>
    <xf numFmtId="0" fontId="11" fillId="2" borderId="22" xfId="3" applyFont="1" applyFill="1" applyBorder="1" applyAlignment="1"/>
    <xf numFmtId="0" fontId="11" fillId="2" borderId="10" xfId="3" applyFont="1" applyFill="1" applyBorder="1" applyAlignment="1">
      <alignment horizontal="center"/>
    </xf>
    <xf numFmtId="0" fontId="11" fillId="2" borderId="25" xfId="3" applyFont="1" applyFill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11" fillId="0" borderId="21" xfId="3" applyFont="1" applyBorder="1" applyAlignment="1"/>
    <xf numFmtId="0" fontId="11" fillId="0" borderId="22" xfId="3" applyFont="1" applyBorder="1" applyAlignment="1"/>
    <xf numFmtId="0" fontId="6" fillId="0" borderId="3" xfId="3" applyFont="1" applyBorder="1" applyAlignment="1">
      <alignment horizontal="center"/>
    </xf>
    <xf numFmtId="0" fontId="7" fillId="0" borderId="0" xfId="0" applyFont="1" applyBorder="1" applyAlignment="1"/>
    <xf numFmtId="0" fontId="12" fillId="2" borderId="17" xfId="3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14" fillId="0" borderId="0" xfId="0" applyFont="1" applyBorder="1" applyAlignment="1">
      <alignment horizontal="center"/>
    </xf>
  </cellXfs>
  <cellStyles count="4">
    <cellStyle name="Excel Built-in Normal" xfId="3" xr:uid="{00000000-0005-0000-0000-000000000000}"/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6"/>
  <sheetViews>
    <sheetView zoomScale="96" zoomScaleNormal="96" zoomScaleSheetLayoutView="70" workbookViewId="0">
      <selection activeCell="D149" sqref="D149"/>
    </sheetView>
  </sheetViews>
  <sheetFormatPr defaultColWidth="9.140625" defaultRowHeight="15" x14ac:dyDescent="0.3"/>
  <cols>
    <col min="1" max="1" width="11.5703125" style="2" customWidth="1"/>
    <col min="2" max="2" width="29.7109375" style="2" customWidth="1"/>
    <col min="3" max="3" width="25.42578125" style="2" customWidth="1"/>
    <col min="4" max="4" width="51.140625" style="1" customWidth="1"/>
    <col min="5" max="5" width="16.5703125" style="3" customWidth="1"/>
    <col min="6" max="6" width="13.7109375" style="4" customWidth="1"/>
    <col min="7" max="7" width="13.85546875" style="4" customWidth="1"/>
    <col min="8" max="8" width="14" style="1" customWidth="1"/>
    <col min="9" max="9" width="13.7109375" style="1" bestFit="1" customWidth="1"/>
    <col min="10" max="16384" width="9.140625" style="1"/>
  </cols>
  <sheetData>
    <row r="1" spans="1:9" ht="16.5" x14ac:dyDescent="0.3">
      <c r="A1" s="60" t="s">
        <v>41</v>
      </c>
      <c r="B1" s="61"/>
      <c r="C1" s="61"/>
      <c r="D1" s="61"/>
      <c r="E1" s="61"/>
      <c r="F1" s="61"/>
      <c r="G1" s="61"/>
    </row>
    <row r="2" spans="1:9" ht="16.5" x14ac:dyDescent="0.3">
      <c r="A2" s="60" t="s">
        <v>171</v>
      </c>
      <c r="B2" s="61"/>
      <c r="C2" s="61"/>
      <c r="D2" s="61"/>
      <c r="E2" s="61"/>
      <c r="F2" s="61"/>
      <c r="G2" s="61"/>
    </row>
    <row r="3" spans="1:9" ht="16.5" x14ac:dyDescent="0.3">
      <c r="A3" s="60" t="s">
        <v>366</v>
      </c>
      <c r="B3" s="61"/>
      <c r="C3" s="61"/>
      <c r="D3" s="61"/>
      <c r="E3" s="61"/>
      <c r="F3" s="61"/>
      <c r="G3" s="61"/>
    </row>
    <row r="4" spans="1:9" ht="18.75" thickBot="1" x14ac:dyDescent="0.4">
      <c r="A4" s="11"/>
      <c r="B4" s="11"/>
      <c r="C4" s="11"/>
      <c r="D4" s="12"/>
      <c r="E4" s="12"/>
      <c r="F4" s="12"/>
      <c r="G4" s="12"/>
    </row>
    <row r="5" spans="1:9" ht="17.45" customHeight="1" thickBot="1" x14ac:dyDescent="0.35">
      <c r="A5" s="62" t="s">
        <v>367</v>
      </c>
      <c r="B5" s="63"/>
      <c r="C5" s="63"/>
      <c r="D5" s="63"/>
      <c r="E5" s="63"/>
      <c r="F5" s="63"/>
      <c r="G5" s="63"/>
      <c r="H5" s="64"/>
    </row>
    <row r="6" spans="1:9" ht="17.45" customHeight="1" thickBot="1" x14ac:dyDescent="0.35">
      <c r="A6" s="62"/>
      <c r="B6" s="65"/>
      <c r="C6" s="65"/>
      <c r="D6" s="59"/>
      <c r="E6" s="59"/>
      <c r="F6" s="59"/>
      <c r="G6" s="7" t="s">
        <v>83</v>
      </c>
      <c r="H6" s="8">
        <v>543.85</v>
      </c>
    </row>
    <row r="7" spans="1:9" ht="17.45" customHeight="1" thickBot="1" x14ac:dyDescent="0.35">
      <c r="A7" s="10" t="s">
        <v>84</v>
      </c>
      <c r="B7" s="10" t="s">
        <v>100</v>
      </c>
      <c r="C7" s="10" t="s">
        <v>101</v>
      </c>
      <c r="D7" s="10" t="s">
        <v>85</v>
      </c>
      <c r="E7" s="10" t="s">
        <v>102</v>
      </c>
      <c r="F7" s="13" t="s">
        <v>86</v>
      </c>
      <c r="G7" s="13" t="s">
        <v>87</v>
      </c>
      <c r="H7" s="13" t="s">
        <v>111</v>
      </c>
    </row>
    <row r="8" spans="1:9" ht="17.45" customHeight="1" x14ac:dyDescent="0.3">
      <c r="A8" s="23">
        <v>45383</v>
      </c>
      <c r="B8" s="9" t="s">
        <v>103</v>
      </c>
      <c r="C8" s="9" t="s">
        <v>103</v>
      </c>
      <c r="D8" s="19" t="s">
        <v>360</v>
      </c>
      <c r="E8" s="20"/>
      <c r="F8" s="21">
        <v>11245.44</v>
      </c>
      <c r="G8" s="21"/>
      <c r="H8" s="56">
        <f>H6+F8-G8</f>
        <v>11789.29</v>
      </c>
      <c r="I8" s="5"/>
    </row>
    <row r="9" spans="1:9" ht="17.45" customHeight="1" x14ac:dyDescent="0.3">
      <c r="A9" s="23">
        <v>45383</v>
      </c>
      <c r="B9" s="9" t="s">
        <v>103</v>
      </c>
      <c r="C9" s="9" t="s">
        <v>95</v>
      </c>
      <c r="D9" s="57" t="s">
        <v>95</v>
      </c>
      <c r="E9" s="20"/>
      <c r="F9" s="21">
        <v>110000</v>
      </c>
      <c r="G9" s="21"/>
      <c r="H9" s="22">
        <f>H8+F9-G9</f>
        <v>121789.29000000001</v>
      </c>
      <c r="I9" s="5"/>
    </row>
    <row r="10" spans="1:9" ht="17.45" customHeight="1" x14ac:dyDescent="0.3">
      <c r="A10" s="23">
        <v>45383</v>
      </c>
      <c r="B10" s="9" t="s">
        <v>203</v>
      </c>
      <c r="C10" s="9" t="s">
        <v>104</v>
      </c>
      <c r="D10" s="57" t="s">
        <v>358</v>
      </c>
      <c r="E10" s="20" t="s">
        <v>369</v>
      </c>
      <c r="F10" s="21"/>
      <c r="G10" s="21">
        <v>1492.01</v>
      </c>
      <c r="H10" s="22">
        <f t="shared" ref="H10:H15" si="0">H9+F10-G10</f>
        <v>120297.28000000001</v>
      </c>
      <c r="I10" s="5"/>
    </row>
    <row r="11" spans="1:9" ht="17.45" customHeight="1" x14ac:dyDescent="0.3">
      <c r="A11" s="23">
        <v>45383</v>
      </c>
      <c r="B11" s="9" t="s">
        <v>175</v>
      </c>
      <c r="C11" s="9" t="s">
        <v>105</v>
      </c>
      <c r="D11" s="57" t="s">
        <v>361</v>
      </c>
      <c r="E11" s="20" t="s">
        <v>370</v>
      </c>
      <c r="F11" s="21"/>
      <c r="G11" s="21">
        <v>1384.75</v>
      </c>
      <c r="H11" s="22">
        <f t="shared" si="0"/>
        <v>118912.53000000001</v>
      </c>
      <c r="I11" s="5"/>
    </row>
    <row r="12" spans="1:9" ht="17.45" customHeight="1" x14ac:dyDescent="0.3">
      <c r="A12" s="23">
        <v>45383</v>
      </c>
      <c r="B12" s="9" t="s">
        <v>175</v>
      </c>
      <c r="C12" s="9" t="s">
        <v>105</v>
      </c>
      <c r="D12" s="19" t="s">
        <v>222</v>
      </c>
      <c r="E12" s="20" t="s">
        <v>371</v>
      </c>
      <c r="F12" s="21"/>
      <c r="G12" s="21">
        <v>2240</v>
      </c>
      <c r="H12" s="22">
        <f t="shared" si="0"/>
        <v>116672.53000000001</v>
      </c>
      <c r="I12" s="5"/>
    </row>
    <row r="13" spans="1:9" ht="17.45" customHeight="1" x14ac:dyDescent="0.3">
      <c r="A13" s="23">
        <v>45383</v>
      </c>
      <c r="B13" s="9" t="s">
        <v>177</v>
      </c>
      <c r="C13" s="9" t="s">
        <v>254</v>
      </c>
      <c r="D13" s="57" t="s">
        <v>368</v>
      </c>
      <c r="E13" s="20" t="s">
        <v>319</v>
      </c>
      <c r="F13" s="21"/>
      <c r="G13" s="21">
        <v>85000</v>
      </c>
      <c r="H13" s="22">
        <f t="shared" si="0"/>
        <v>31672.530000000013</v>
      </c>
      <c r="I13" s="5"/>
    </row>
    <row r="14" spans="1:9" ht="17.45" customHeight="1" x14ac:dyDescent="0.3">
      <c r="A14" s="23">
        <v>45384</v>
      </c>
      <c r="B14" s="9" t="s">
        <v>103</v>
      </c>
      <c r="C14" s="24" t="s">
        <v>103</v>
      </c>
      <c r="D14" s="19" t="s">
        <v>354</v>
      </c>
      <c r="E14" s="20"/>
      <c r="F14" s="21">
        <v>488</v>
      </c>
      <c r="G14" s="21"/>
      <c r="H14" s="22">
        <f t="shared" si="0"/>
        <v>32160.530000000013</v>
      </c>
      <c r="I14" s="5"/>
    </row>
    <row r="15" spans="1:9" ht="17.45" customHeight="1" x14ac:dyDescent="0.3">
      <c r="A15" s="23">
        <v>45384</v>
      </c>
      <c r="B15" s="9" t="s">
        <v>192</v>
      </c>
      <c r="C15" s="24" t="s">
        <v>193</v>
      </c>
      <c r="D15" s="19" t="s">
        <v>265</v>
      </c>
      <c r="E15" s="20" t="s">
        <v>319</v>
      </c>
      <c r="F15" s="21"/>
      <c r="G15" s="21">
        <v>3591.14</v>
      </c>
      <c r="H15" s="22">
        <f t="shared" si="0"/>
        <v>28569.390000000014</v>
      </c>
      <c r="I15" s="5"/>
    </row>
    <row r="16" spans="1:9" ht="17.45" customHeight="1" x14ac:dyDescent="0.3">
      <c r="A16" s="23">
        <v>45384</v>
      </c>
      <c r="B16" s="9" t="s">
        <v>192</v>
      </c>
      <c r="C16" s="24" t="s">
        <v>193</v>
      </c>
      <c r="D16" s="19" t="s">
        <v>266</v>
      </c>
      <c r="E16" s="20" t="s">
        <v>319</v>
      </c>
      <c r="F16" s="21"/>
      <c r="G16" s="21">
        <v>2398.21</v>
      </c>
      <c r="H16" s="22">
        <f t="shared" ref="H16:H18" si="1">H15+F16-G16</f>
        <v>26171.180000000015</v>
      </c>
      <c r="I16" s="5"/>
    </row>
    <row r="17" spans="1:9" ht="17.45" customHeight="1" x14ac:dyDescent="0.3">
      <c r="A17" s="23">
        <v>45384</v>
      </c>
      <c r="B17" s="9" t="s">
        <v>192</v>
      </c>
      <c r="C17" s="24" t="s">
        <v>193</v>
      </c>
      <c r="D17" s="19" t="s">
        <v>372</v>
      </c>
      <c r="E17" s="20" t="s">
        <v>319</v>
      </c>
      <c r="F17" s="21"/>
      <c r="G17" s="21">
        <v>3099.4</v>
      </c>
      <c r="H17" s="22">
        <f t="shared" si="1"/>
        <v>23071.780000000013</v>
      </c>
      <c r="I17" s="5"/>
    </row>
    <row r="18" spans="1:9" ht="17.45" customHeight="1" x14ac:dyDescent="0.3">
      <c r="A18" s="23">
        <v>45384</v>
      </c>
      <c r="B18" s="9" t="s">
        <v>192</v>
      </c>
      <c r="C18" s="24" t="s">
        <v>193</v>
      </c>
      <c r="D18" s="19" t="s">
        <v>373</v>
      </c>
      <c r="E18" s="20" t="s">
        <v>319</v>
      </c>
      <c r="F18" s="21"/>
      <c r="G18" s="21">
        <v>3205.01</v>
      </c>
      <c r="H18" s="22">
        <f t="shared" si="1"/>
        <v>19866.770000000011</v>
      </c>
      <c r="I18" s="5"/>
    </row>
    <row r="19" spans="1:9" ht="17.45" customHeight="1" x14ac:dyDescent="0.3">
      <c r="A19" s="23">
        <v>45384</v>
      </c>
      <c r="B19" s="9" t="s">
        <v>192</v>
      </c>
      <c r="C19" s="24" t="s">
        <v>193</v>
      </c>
      <c r="D19" s="19" t="s">
        <v>374</v>
      </c>
      <c r="E19" s="20" t="s">
        <v>319</v>
      </c>
      <c r="F19" s="21"/>
      <c r="G19" s="21">
        <v>3065.09</v>
      </c>
      <c r="H19" s="22">
        <f t="shared" ref="H19:H25" si="2">H18+F19-G19</f>
        <v>16801.680000000011</v>
      </c>
      <c r="I19" s="5"/>
    </row>
    <row r="20" spans="1:9" ht="17.45" customHeight="1" x14ac:dyDescent="0.3">
      <c r="A20" s="23">
        <v>45386</v>
      </c>
      <c r="B20" s="9" t="s">
        <v>103</v>
      </c>
      <c r="C20" s="9" t="s">
        <v>95</v>
      </c>
      <c r="D20" s="19" t="s">
        <v>95</v>
      </c>
      <c r="E20" s="20"/>
      <c r="F20" s="21">
        <v>10000</v>
      </c>
      <c r="G20" s="21"/>
      <c r="H20" s="22">
        <f t="shared" si="2"/>
        <v>26801.680000000011</v>
      </c>
      <c r="I20" s="5"/>
    </row>
    <row r="21" spans="1:9" ht="17.45" customHeight="1" x14ac:dyDescent="0.3">
      <c r="A21" s="23">
        <v>45386</v>
      </c>
      <c r="B21" s="9" t="s">
        <v>109</v>
      </c>
      <c r="C21" s="9" t="s">
        <v>110</v>
      </c>
      <c r="D21" s="55" t="s">
        <v>97</v>
      </c>
      <c r="E21" s="20" t="s">
        <v>319</v>
      </c>
      <c r="F21" s="21"/>
      <c r="G21" s="21">
        <v>21488</v>
      </c>
      <c r="H21" s="22">
        <f t="shared" si="2"/>
        <v>5313.6800000000112</v>
      </c>
      <c r="I21" s="5"/>
    </row>
    <row r="22" spans="1:9" ht="17.45" customHeight="1" x14ac:dyDescent="0.3">
      <c r="A22" s="23">
        <v>45386</v>
      </c>
      <c r="B22" s="9" t="s">
        <v>109</v>
      </c>
      <c r="C22" s="9" t="s">
        <v>110</v>
      </c>
      <c r="D22" s="55" t="s">
        <v>97</v>
      </c>
      <c r="E22" s="20" t="s">
        <v>319</v>
      </c>
      <c r="F22" s="21"/>
      <c r="G22" s="21">
        <v>795</v>
      </c>
      <c r="H22" s="22">
        <f t="shared" si="2"/>
        <v>4518.6800000000112</v>
      </c>
      <c r="I22" s="5"/>
    </row>
    <row r="23" spans="1:9" ht="17.45" customHeight="1" x14ac:dyDescent="0.3">
      <c r="A23" s="23">
        <v>45386</v>
      </c>
      <c r="B23" s="9" t="s">
        <v>175</v>
      </c>
      <c r="C23" s="9" t="s">
        <v>105</v>
      </c>
      <c r="D23" s="19" t="s">
        <v>375</v>
      </c>
      <c r="E23" s="20" t="s">
        <v>376</v>
      </c>
      <c r="F23" s="21"/>
      <c r="G23" s="21">
        <v>1379.32</v>
      </c>
      <c r="H23" s="22">
        <f t="shared" si="2"/>
        <v>3139.3600000000115</v>
      </c>
      <c r="I23" s="5"/>
    </row>
    <row r="24" spans="1:9" ht="17.45" customHeight="1" x14ac:dyDescent="0.3">
      <c r="A24" s="23">
        <v>45387</v>
      </c>
      <c r="B24" s="9" t="s">
        <v>103</v>
      </c>
      <c r="C24" s="9" t="s">
        <v>103</v>
      </c>
      <c r="D24" s="19" t="s">
        <v>95</v>
      </c>
      <c r="E24" s="20"/>
      <c r="F24" s="21">
        <v>220000</v>
      </c>
      <c r="G24" s="21"/>
      <c r="H24" s="22">
        <f t="shared" si="2"/>
        <v>223139.36000000002</v>
      </c>
      <c r="I24" s="5"/>
    </row>
    <row r="25" spans="1:9" ht="17.45" customHeight="1" x14ac:dyDescent="0.3">
      <c r="A25" s="23">
        <v>45387</v>
      </c>
      <c r="B25" s="9" t="s">
        <v>107</v>
      </c>
      <c r="C25" s="9" t="s">
        <v>108</v>
      </c>
      <c r="D25" s="19" t="s">
        <v>113</v>
      </c>
      <c r="E25" s="20" t="s">
        <v>320</v>
      </c>
      <c r="F25" s="21"/>
      <c r="G25" s="21">
        <v>3050</v>
      </c>
      <c r="H25" s="22">
        <f t="shared" si="2"/>
        <v>220089.36000000002</v>
      </c>
      <c r="I25" s="5"/>
    </row>
    <row r="26" spans="1:9" ht="17.45" customHeight="1" x14ac:dyDescent="0.3">
      <c r="A26" s="23">
        <v>45387</v>
      </c>
      <c r="B26" s="9" t="s">
        <v>107</v>
      </c>
      <c r="C26" s="9" t="s">
        <v>108</v>
      </c>
      <c r="D26" s="19" t="s">
        <v>114</v>
      </c>
      <c r="E26" s="20" t="s">
        <v>320</v>
      </c>
      <c r="F26" s="21"/>
      <c r="G26" s="21">
        <v>2934</v>
      </c>
      <c r="H26" s="22">
        <f t="shared" ref="H26:H31" si="3">H25+F26-G26</f>
        <v>217155.36000000002</v>
      </c>
      <c r="I26" s="5"/>
    </row>
    <row r="27" spans="1:9" ht="17.45" customHeight="1" x14ac:dyDescent="0.3">
      <c r="A27" s="23">
        <v>45387</v>
      </c>
      <c r="B27" s="9" t="s">
        <v>107</v>
      </c>
      <c r="C27" s="9" t="s">
        <v>108</v>
      </c>
      <c r="D27" s="19" t="s">
        <v>115</v>
      </c>
      <c r="E27" s="20" t="s">
        <v>320</v>
      </c>
      <c r="F27" s="21"/>
      <c r="G27" s="21">
        <v>3956</v>
      </c>
      <c r="H27" s="22">
        <f t="shared" si="3"/>
        <v>213199.36000000002</v>
      </c>
      <c r="I27" s="5"/>
    </row>
    <row r="28" spans="1:9" ht="17.45" customHeight="1" x14ac:dyDescent="0.3">
      <c r="A28" s="23">
        <v>45387</v>
      </c>
      <c r="B28" s="9" t="s">
        <v>107</v>
      </c>
      <c r="C28" s="9" t="s">
        <v>108</v>
      </c>
      <c r="D28" s="19" t="s">
        <v>116</v>
      </c>
      <c r="E28" s="20" t="s">
        <v>320</v>
      </c>
      <c r="F28" s="21"/>
      <c r="G28" s="21">
        <v>654</v>
      </c>
      <c r="H28" s="22">
        <f t="shared" si="3"/>
        <v>212545.36000000002</v>
      </c>
      <c r="I28" s="5"/>
    </row>
    <row r="29" spans="1:9" ht="17.45" customHeight="1" x14ac:dyDescent="0.3">
      <c r="A29" s="23">
        <v>45387</v>
      </c>
      <c r="B29" s="9" t="s">
        <v>107</v>
      </c>
      <c r="C29" s="9" t="s">
        <v>108</v>
      </c>
      <c r="D29" s="19" t="s">
        <v>117</v>
      </c>
      <c r="E29" s="20" t="s">
        <v>320</v>
      </c>
      <c r="F29" s="21"/>
      <c r="G29" s="21">
        <v>1350</v>
      </c>
      <c r="H29" s="22">
        <f t="shared" si="3"/>
        <v>211195.36000000002</v>
      </c>
      <c r="I29" s="5"/>
    </row>
    <row r="30" spans="1:9" ht="17.45" customHeight="1" x14ac:dyDescent="0.3">
      <c r="A30" s="23">
        <v>45387</v>
      </c>
      <c r="B30" s="9" t="s">
        <v>107</v>
      </c>
      <c r="C30" s="9" t="s">
        <v>108</v>
      </c>
      <c r="D30" s="19" t="s">
        <v>118</v>
      </c>
      <c r="E30" s="20" t="s">
        <v>320</v>
      </c>
      <c r="F30" s="21"/>
      <c r="G30" s="21">
        <v>216</v>
      </c>
      <c r="H30" s="22">
        <f t="shared" si="3"/>
        <v>210979.36000000002</v>
      </c>
      <c r="I30" s="5"/>
    </row>
    <row r="31" spans="1:9" ht="17.45" customHeight="1" x14ac:dyDescent="0.3">
      <c r="A31" s="23">
        <v>45387</v>
      </c>
      <c r="B31" s="9" t="s">
        <v>107</v>
      </c>
      <c r="C31" s="9" t="s">
        <v>108</v>
      </c>
      <c r="D31" s="19" t="s">
        <v>119</v>
      </c>
      <c r="E31" s="20" t="s">
        <v>320</v>
      </c>
      <c r="F31" s="21"/>
      <c r="G31" s="21">
        <v>2934</v>
      </c>
      <c r="H31" s="22">
        <f t="shared" si="3"/>
        <v>208045.36000000002</v>
      </c>
      <c r="I31" s="5"/>
    </row>
    <row r="32" spans="1:9" ht="17.45" customHeight="1" x14ac:dyDescent="0.3">
      <c r="A32" s="23">
        <v>45387</v>
      </c>
      <c r="B32" s="9" t="s">
        <v>107</v>
      </c>
      <c r="C32" s="9" t="s">
        <v>108</v>
      </c>
      <c r="D32" s="19" t="s">
        <v>120</v>
      </c>
      <c r="E32" s="20" t="s">
        <v>320</v>
      </c>
      <c r="F32" s="21"/>
      <c r="G32" s="21">
        <v>2943</v>
      </c>
      <c r="H32" s="22">
        <f t="shared" ref="H32:H38" si="4">H31+F32-G32</f>
        <v>205102.36000000002</v>
      </c>
      <c r="I32" s="5"/>
    </row>
    <row r="33" spans="1:9" ht="17.45" customHeight="1" x14ac:dyDescent="0.3">
      <c r="A33" s="23">
        <v>45387</v>
      </c>
      <c r="B33" s="9" t="s">
        <v>107</v>
      </c>
      <c r="C33" s="9" t="s">
        <v>108</v>
      </c>
      <c r="D33" s="19" t="s">
        <v>121</v>
      </c>
      <c r="E33" s="20" t="s">
        <v>320</v>
      </c>
      <c r="F33" s="21"/>
      <c r="G33" s="21">
        <v>4504</v>
      </c>
      <c r="H33" s="22">
        <f t="shared" si="4"/>
        <v>200598.36000000002</v>
      </c>
      <c r="I33" s="5"/>
    </row>
    <row r="34" spans="1:9" ht="17.45" customHeight="1" x14ac:dyDescent="0.3">
      <c r="A34" s="23">
        <v>45387</v>
      </c>
      <c r="B34" s="9" t="s">
        <v>107</v>
      </c>
      <c r="C34" s="9" t="s">
        <v>108</v>
      </c>
      <c r="D34" s="19" t="s">
        <v>209</v>
      </c>
      <c r="E34" s="20" t="s">
        <v>320</v>
      </c>
      <c r="F34" s="21"/>
      <c r="G34" s="21">
        <v>1676</v>
      </c>
      <c r="H34" s="22">
        <f t="shared" si="4"/>
        <v>198922.36000000002</v>
      </c>
      <c r="I34" s="5"/>
    </row>
    <row r="35" spans="1:9" ht="17.45" customHeight="1" x14ac:dyDescent="0.3">
      <c r="A35" s="23">
        <v>45387</v>
      </c>
      <c r="B35" s="9" t="s">
        <v>107</v>
      </c>
      <c r="C35" s="9" t="s">
        <v>108</v>
      </c>
      <c r="D35" s="19" t="s">
        <v>122</v>
      </c>
      <c r="E35" s="20" t="s">
        <v>320</v>
      </c>
      <c r="F35" s="21"/>
      <c r="G35" s="21">
        <v>2935</v>
      </c>
      <c r="H35" s="22">
        <f t="shared" si="4"/>
        <v>195987.36000000002</v>
      </c>
      <c r="I35" s="5"/>
    </row>
    <row r="36" spans="1:9" ht="17.45" customHeight="1" x14ac:dyDescent="0.3">
      <c r="A36" s="23">
        <v>45387</v>
      </c>
      <c r="B36" s="9" t="s">
        <v>107</v>
      </c>
      <c r="C36" s="9" t="s">
        <v>108</v>
      </c>
      <c r="D36" s="19" t="s">
        <v>336</v>
      </c>
      <c r="E36" s="20" t="s">
        <v>320</v>
      </c>
      <c r="F36" s="21"/>
      <c r="G36" s="21">
        <v>2349</v>
      </c>
      <c r="H36" s="22">
        <f t="shared" si="4"/>
        <v>193638.36000000002</v>
      </c>
      <c r="I36" s="5"/>
    </row>
    <row r="37" spans="1:9" ht="17.45" customHeight="1" x14ac:dyDescent="0.3">
      <c r="A37" s="23">
        <v>45387</v>
      </c>
      <c r="B37" s="9" t="s">
        <v>107</v>
      </c>
      <c r="C37" s="9" t="s">
        <v>108</v>
      </c>
      <c r="D37" s="19" t="s">
        <v>123</v>
      </c>
      <c r="E37" s="20" t="s">
        <v>320</v>
      </c>
      <c r="F37" s="21"/>
      <c r="G37" s="21">
        <v>3910</v>
      </c>
      <c r="H37" s="22">
        <f t="shared" si="4"/>
        <v>189728.36000000002</v>
      </c>
      <c r="I37" s="5"/>
    </row>
    <row r="38" spans="1:9" ht="17.45" customHeight="1" x14ac:dyDescent="0.3">
      <c r="A38" s="23">
        <v>45387</v>
      </c>
      <c r="B38" s="9" t="s">
        <v>107</v>
      </c>
      <c r="C38" s="9" t="s">
        <v>108</v>
      </c>
      <c r="D38" s="19" t="s">
        <v>124</v>
      </c>
      <c r="E38" s="20" t="s">
        <v>320</v>
      </c>
      <c r="F38" s="21"/>
      <c r="G38" s="21">
        <v>3081</v>
      </c>
      <c r="H38" s="22">
        <f t="shared" si="4"/>
        <v>186647.36000000002</v>
      </c>
      <c r="I38" s="5"/>
    </row>
    <row r="39" spans="1:9" ht="17.45" customHeight="1" x14ac:dyDescent="0.3">
      <c r="A39" s="23">
        <v>45387</v>
      </c>
      <c r="B39" s="9" t="s">
        <v>107</v>
      </c>
      <c r="C39" s="9" t="s">
        <v>108</v>
      </c>
      <c r="D39" s="19" t="s">
        <v>313</v>
      </c>
      <c r="E39" s="20" t="s">
        <v>320</v>
      </c>
      <c r="F39" s="21"/>
      <c r="G39" s="21">
        <v>2935</v>
      </c>
      <c r="H39" s="22">
        <f t="shared" ref="H39:H78" si="5">H38+F39-G39</f>
        <v>183712.36000000002</v>
      </c>
      <c r="I39" s="5"/>
    </row>
    <row r="40" spans="1:9" ht="17.45" customHeight="1" x14ac:dyDescent="0.3">
      <c r="A40" s="23">
        <v>45387</v>
      </c>
      <c r="B40" s="9" t="s">
        <v>107</v>
      </c>
      <c r="C40" s="9" t="s">
        <v>108</v>
      </c>
      <c r="D40" s="19" t="s">
        <v>125</v>
      </c>
      <c r="E40" s="20" t="s">
        <v>320</v>
      </c>
      <c r="F40" s="21"/>
      <c r="G40" s="21">
        <v>3758</v>
      </c>
      <c r="H40" s="22">
        <f t="shared" si="5"/>
        <v>179954.36000000002</v>
      </c>
      <c r="I40" s="5"/>
    </row>
    <row r="41" spans="1:9" ht="17.45" customHeight="1" x14ac:dyDescent="0.3">
      <c r="A41" s="23">
        <v>45387</v>
      </c>
      <c r="B41" s="9" t="s">
        <v>107</v>
      </c>
      <c r="C41" s="9" t="s">
        <v>108</v>
      </c>
      <c r="D41" s="19" t="s">
        <v>127</v>
      </c>
      <c r="E41" s="20" t="s">
        <v>320</v>
      </c>
      <c r="F41" s="21"/>
      <c r="G41" s="21">
        <v>2058</v>
      </c>
      <c r="H41" s="22">
        <f t="shared" si="5"/>
        <v>177896.36000000002</v>
      </c>
      <c r="I41" s="5"/>
    </row>
    <row r="42" spans="1:9" ht="17.45" customHeight="1" x14ac:dyDescent="0.3">
      <c r="A42" s="23">
        <v>45387</v>
      </c>
      <c r="B42" s="9" t="s">
        <v>107</v>
      </c>
      <c r="C42" s="9" t="s">
        <v>108</v>
      </c>
      <c r="D42" s="19" t="s">
        <v>128</v>
      </c>
      <c r="E42" s="20" t="s">
        <v>320</v>
      </c>
      <c r="F42" s="21"/>
      <c r="G42" s="21">
        <v>2164</v>
      </c>
      <c r="H42" s="22">
        <f t="shared" si="5"/>
        <v>175732.36000000002</v>
      </c>
      <c r="I42" s="5"/>
    </row>
    <row r="43" spans="1:9" ht="17.45" customHeight="1" x14ac:dyDescent="0.3">
      <c r="A43" s="23">
        <v>45387</v>
      </c>
      <c r="B43" s="9" t="s">
        <v>107</v>
      </c>
      <c r="C43" s="9" t="s">
        <v>108</v>
      </c>
      <c r="D43" s="19" t="s">
        <v>129</v>
      </c>
      <c r="E43" s="20" t="s">
        <v>320</v>
      </c>
      <c r="F43" s="21"/>
      <c r="G43" s="21">
        <v>3851</v>
      </c>
      <c r="H43" s="22">
        <f t="shared" si="5"/>
        <v>171881.36000000002</v>
      </c>
      <c r="I43" s="5"/>
    </row>
    <row r="44" spans="1:9" ht="17.45" customHeight="1" x14ac:dyDescent="0.3">
      <c r="A44" s="23">
        <v>45387</v>
      </c>
      <c r="B44" s="9" t="s">
        <v>107</v>
      </c>
      <c r="C44" s="9" t="s">
        <v>108</v>
      </c>
      <c r="D44" s="19" t="s">
        <v>130</v>
      </c>
      <c r="E44" s="20" t="s">
        <v>320</v>
      </c>
      <c r="F44" s="21"/>
      <c r="G44" s="21">
        <v>3315</v>
      </c>
      <c r="H44" s="22">
        <f t="shared" si="5"/>
        <v>168566.36000000002</v>
      </c>
      <c r="I44" s="5"/>
    </row>
    <row r="45" spans="1:9" ht="17.45" customHeight="1" x14ac:dyDescent="0.3">
      <c r="A45" s="23">
        <v>45387</v>
      </c>
      <c r="B45" s="9" t="s">
        <v>107</v>
      </c>
      <c r="C45" s="9" t="s">
        <v>108</v>
      </c>
      <c r="D45" s="19" t="s">
        <v>131</v>
      </c>
      <c r="E45" s="20" t="s">
        <v>320</v>
      </c>
      <c r="F45" s="21"/>
      <c r="G45" s="21">
        <v>5213</v>
      </c>
      <c r="H45" s="22">
        <f t="shared" si="5"/>
        <v>163353.36000000002</v>
      </c>
      <c r="I45" s="5"/>
    </row>
    <row r="46" spans="1:9" ht="17.45" customHeight="1" x14ac:dyDescent="0.3">
      <c r="A46" s="23">
        <v>45387</v>
      </c>
      <c r="B46" s="9" t="s">
        <v>107</v>
      </c>
      <c r="C46" s="9" t="s">
        <v>108</v>
      </c>
      <c r="D46" s="19" t="s">
        <v>132</v>
      </c>
      <c r="E46" s="20" t="s">
        <v>320</v>
      </c>
      <c r="F46" s="21"/>
      <c r="G46" s="21">
        <v>6367</v>
      </c>
      <c r="H46" s="22">
        <f t="shared" si="5"/>
        <v>156986.36000000002</v>
      </c>
      <c r="I46" s="5"/>
    </row>
    <row r="47" spans="1:9" ht="17.45" customHeight="1" x14ac:dyDescent="0.3">
      <c r="A47" s="23">
        <v>45387</v>
      </c>
      <c r="B47" s="9" t="s">
        <v>107</v>
      </c>
      <c r="C47" s="9" t="s">
        <v>108</v>
      </c>
      <c r="D47" s="19" t="s">
        <v>133</v>
      </c>
      <c r="E47" s="20" t="s">
        <v>320</v>
      </c>
      <c r="F47" s="21"/>
      <c r="G47" s="21">
        <v>1446</v>
      </c>
      <c r="H47" s="22">
        <f t="shared" si="5"/>
        <v>155540.36000000002</v>
      </c>
      <c r="I47" s="5"/>
    </row>
    <row r="48" spans="1:9" ht="17.45" customHeight="1" x14ac:dyDescent="0.3">
      <c r="A48" s="23">
        <v>45387</v>
      </c>
      <c r="B48" s="9" t="s">
        <v>107</v>
      </c>
      <c r="C48" s="9" t="s">
        <v>108</v>
      </c>
      <c r="D48" s="19" t="s">
        <v>134</v>
      </c>
      <c r="E48" s="20" t="s">
        <v>320</v>
      </c>
      <c r="F48" s="21"/>
      <c r="G48" s="21">
        <v>3951</v>
      </c>
      <c r="H48" s="22">
        <f t="shared" si="5"/>
        <v>151589.36000000002</v>
      </c>
      <c r="I48" s="5"/>
    </row>
    <row r="49" spans="1:9" ht="17.45" customHeight="1" x14ac:dyDescent="0.3">
      <c r="A49" s="23">
        <v>45387</v>
      </c>
      <c r="B49" s="9" t="s">
        <v>107</v>
      </c>
      <c r="C49" s="9" t="s">
        <v>108</v>
      </c>
      <c r="D49" s="19" t="s">
        <v>324</v>
      </c>
      <c r="E49" s="20" t="s">
        <v>320</v>
      </c>
      <c r="F49" s="21"/>
      <c r="G49" s="21">
        <v>3614</v>
      </c>
      <c r="H49" s="22">
        <f t="shared" si="5"/>
        <v>147975.36000000002</v>
      </c>
      <c r="I49" s="5"/>
    </row>
    <row r="50" spans="1:9" ht="17.45" customHeight="1" x14ac:dyDescent="0.3">
      <c r="A50" s="23">
        <v>45387</v>
      </c>
      <c r="B50" s="9" t="s">
        <v>107</v>
      </c>
      <c r="C50" s="9" t="s">
        <v>108</v>
      </c>
      <c r="D50" s="19" t="s">
        <v>349</v>
      </c>
      <c r="E50" s="20" t="s">
        <v>320</v>
      </c>
      <c r="F50" s="21"/>
      <c r="G50" s="21">
        <v>3290</v>
      </c>
      <c r="H50" s="22">
        <f t="shared" si="5"/>
        <v>144685.36000000002</v>
      </c>
      <c r="I50" s="5"/>
    </row>
    <row r="51" spans="1:9" ht="17.45" customHeight="1" x14ac:dyDescent="0.3">
      <c r="A51" s="23">
        <v>45387</v>
      </c>
      <c r="B51" s="9" t="s">
        <v>107</v>
      </c>
      <c r="C51" s="9" t="s">
        <v>108</v>
      </c>
      <c r="D51" s="19" t="s">
        <v>135</v>
      </c>
      <c r="E51" s="20" t="s">
        <v>320</v>
      </c>
      <c r="F51" s="21"/>
      <c r="G51" s="21">
        <v>1735</v>
      </c>
      <c r="H51" s="22">
        <f t="shared" si="5"/>
        <v>142950.36000000002</v>
      </c>
      <c r="I51" s="5"/>
    </row>
    <row r="52" spans="1:9" ht="17.45" customHeight="1" x14ac:dyDescent="0.3">
      <c r="A52" s="23">
        <v>45387</v>
      </c>
      <c r="B52" s="9" t="s">
        <v>107</v>
      </c>
      <c r="C52" s="9" t="s">
        <v>108</v>
      </c>
      <c r="D52" s="19" t="s">
        <v>136</v>
      </c>
      <c r="E52" s="20" t="s">
        <v>320</v>
      </c>
      <c r="F52" s="21"/>
      <c r="G52" s="21">
        <v>4329</v>
      </c>
      <c r="H52" s="22">
        <f t="shared" si="5"/>
        <v>138621.36000000002</v>
      </c>
      <c r="I52" s="5"/>
    </row>
    <row r="53" spans="1:9" ht="17.45" customHeight="1" x14ac:dyDescent="0.3">
      <c r="A53" s="23">
        <v>45387</v>
      </c>
      <c r="B53" s="9" t="s">
        <v>107</v>
      </c>
      <c r="C53" s="9" t="s">
        <v>108</v>
      </c>
      <c r="D53" s="19" t="s">
        <v>137</v>
      </c>
      <c r="E53" s="20" t="s">
        <v>320</v>
      </c>
      <c r="F53" s="21"/>
      <c r="G53" s="21">
        <v>1676</v>
      </c>
      <c r="H53" s="22">
        <f t="shared" si="5"/>
        <v>136945.36000000002</v>
      </c>
      <c r="I53" s="5"/>
    </row>
    <row r="54" spans="1:9" ht="17.45" customHeight="1" x14ac:dyDescent="0.3">
      <c r="A54" s="23">
        <v>45387</v>
      </c>
      <c r="B54" s="9" t="s">
        <v>107</v>
      </c>
      <c r="C54" s="9" t="s">
        <v>108</v>
      </c>
      <c r="D54" s="19" t="s">
        <v>309</v>
      </c>
      <c r="E54" s="20" t="s">
        <v>320</v>
      </c>
      <c r="F54" s="21"/>
      <c r="G54" s="21">
        <v>4770</v>
      </c>
      <c r="H54" s="22">
        <f t="shared" si="5"/>
        <v>132175.36000000002</v>
      </c>
      <c r="I54" s="5"/>
    </row>
    <row r="55" spans="1:9" ht="17.45" customHeight="1" x14ac:dyDescent="0.3">
      <c r="A55" s="23">
        <v>45387</v>
      </c>
      <c r="B55" s="9" t="s">
        <v>107</v>
      </c>
      <c r="C55" s="9" t="s">
        <v>108</v>
      </c>
      <c r="D55" s="19" t="s">
        <v>139</v>
      </c>
      <c r="E55" s="20" t="s">
        <v>320</v>
      </c>
      <c r="F55" s="21"/>
      <c r="G55" s="21">
        <v>4515</v>
      </c>
      <c r="H55" s="22">
        <f t="shared" si="5"/>
        <v>127660.36000000002</v>
      </c>
      <c r="I55" s="5"/>
    </row>
    <row r="56" spans="1:9" ht="17.45" customHeight="1" x14ac:dyDescent="0.3">
      <c r="A56" s="23">
        <v>45387</v>
      </c>
      <c r="B56" s="9" t="s">
        <v>107</v>
      </c>
      <c r="C56" s="9" t="s">
        <v>108</v>
      </c>
      <c r="D56" s="19" t="s">
        <v>305</v>
      </c>
      <c r="E56" s="20" t="s">
        <v>320</v>
      </c>
      <c r="F56" s="21"/>
      <c r="G56" s="21">
        <v>3857</v>
      </c>
      <c r="H56" s="22">
        <f t="shared" si="5"/>
        <v>123803.36000000002</v>
      </c>
      <c r="I56" s="5"/>
    </row>
    <row r="57" spans="1:9" ht="17.45" customHeight="1" x14ac:dyDescent="0.3">
      <c r="A57" s="23">
        <v>45387</v>
      </c>
      <c r="B57" s="9" t="s">
        <v>107</v>
      </c>
      <c r="C57" s="9" t="s">
        <v>108</v>
      </c>
      <c r="D57" s="19" t="s">
        <v>310</v>
      </c>
      <c r="E57" s="20" t="s">
        <v>320</v>
      </c>
      <c r="F57" s="21"/>
      <c r="G57" s="21">
        <v>1794</v>
      </c>
      <c r="H57" s="22">
        <f t="shared" si="5"/>
        <v>122009.36000000002</v>
      </c>
      <c r="I57" s="5"/>
    </row>
    <row r="58" spans="1:9" ht="17.45" customHeight="1" x14ac:dyDescent="0.3">
      <c r="A58" s="23">
        <v>45387</v>
      </c>
      <c r="B58" s="9" t="s">
        <v>107</v>
      </c>
      <c r="C58" s="9" t="s">
        <v>108</v>
      </c>
      <c r="D58" s="19" t="s">
        <v>140</v>
      </c>
      <c r="E58" s="20" t="s">
        <v>320</v>
      </c>
      <c r="F58" s="21"/>
      <c r="G58" s="21">
        <v>2935</v>
      </c>
      <c r="H58" s="22">
        <f t="shared" si="5"/>
        <v>119074.36000000002</v>
      </c>
      <c r="I58" s="5"/>
    </row>
    <row r="59" spans="1:9" ht="17.45" customHeight="1" x14ac:dyDescent="0.3">
      <c r="A59" s="23">
        <v>45387</v>
      </c>
      <c r="B59" s="9" t="s">
        <v>107</v>
      </c>
      <c r="C59" s="9" t="s">
        <v>108</v>
      </c>
      <c r="D59" s="19" t="s">
        <v>141</v>
      </c>
      <c r="E59" s="20" t="s">
        <v>320</v>
      </c>
      <c r="F59" s="21"/>
      <c r="G59" s="21">
        <v>1999</v>
      </c>
      <c r="H59" s="22">
        <f t="shared" si="5"/>
        <v>117075.36000000002</v>
      </c>
      <c r="I59" s="5"/>
    </row>
    <row r="60" spans="1:9" ht="17.45" customHeight="1" x14ac:dyDescent="0.3">
      <c r="A60" s="23">
        <v>45387</v>
      </c>
      <c r="B60" s="9" t="s">
        <v>107</v>
      </c>
      <c r="C60" s="9" t="s">
        <v>108</v>
      </c>
      <c r="D60" s="19" t="s">
        <v>142</v>
      </c>
      <c r="E60" s="20" t="s">
        <v>320</v>
      </c>
      <c r="F60" s="21"/>
      <c r="G60" s="21">
        <v>3451</v>
      </c>
      <c r="H60" s="22">
        <f t="shared" si="5"/>
        <v>113624.36000000002</v>
      </c>
      <c r="I60" s="5"/>
    </row>
    <row r="61" spans="1:9" ht="17.45" customHeight="1" x14ac:dyDescent="0.3">
      <c r="A61" s="23">
        <v>45387</v>
      </c>
      <c r="B61" s="9" t="s">
        <v>107</v>
      </c>
      <c r="C61" s="9" t="s">
        <v>108</v>
      </c>
      <c r="D61" s="19" t="s">
        <v>143</v>
      </c>
      <c r="E61" s="20" t="s">
        <v>320</v>
      </c>
      <c r="F61" s="21"/>
      <c r="G61" s="21">
        <v>3470</v>
      </c>
      <c r="H61" s="22">
        <f t="shared" si="5"/>
        <v>110154.36000000002</v>
      </c>
      <c r="I61" s="5"/>
    </row>
    <row r="62" spans="1:9" ht="17.45" customHeight="1" x14ac:dyDescent="0.3">
      <c r="A62" s="23">
        <v>45387</v>
      </c>
      <c r="B62" s="9" t="s">
        <v>107</v>
      </c>
      <c r="C62" s="9" t="s">
        <v>108</v>
      </c>
      <c r="D62" s="19" t="s">
        <v>144</v>
      </c>
      <c r="E62" s="20" t="s">
        <v>320</v>
      </c>
      <c r="F62" s="21"/>
      <c r="G62" s="21">
        <v>3077</v>
      </c>
      <c r="H62" s="22">
        <f t="shared" si="5"/>
        <v>107077.36000000002</v>
      </c>
      <c r="I62" s="5"/>
    </row>
    <row r="63" spans="1:9" ht="17.45" customHeight="1" x14ac:dyDescent="0.3">
      <c r="A63" s="23">
        <v>45387</v>
      </c>
      <c r="B63" s="9" t="s">
        <v>107</v>
      </c>
      <c r="C63" s="9" t="s">
        <v>108</v>
      </c>
      <c r="D63" s="19" t="s">
        <v>145</v>
      </c>
      <c r="E63" s="20" t="s">
        <v>320</v>
      </c>
      <c r="F63" s="21"/>
      <c r="G63" s="21">
        <v>3571</v>
      </c>
      <c r="H63" s="22">
        <f t="shared" si="5"/>
        <v>103506.36000000002</v>
      </c>
      <c r="I63" s="5"/>
    </row>
    <row r="64" spans="1:9" ht="17.45" customHeight="1" x14ac:dyDescent="0.3">
      <c r="A64" s="23">
        <v>45387</v>
      </c>
      <c r="B64" s="9" t="s">
        <v>107</v>
      </c>
      <c r="C64" s="9" t="s">
        <v>108</v>
      </c>
      <c r="D64" s="19" t="s">
        <v>325</v>
      </c>
      <c r="E64" s="20" t="s">
        <v>320</v>
      </c>
      <c r="F64" s="21"/>
      <c r="G64" s="21">
        <v>1970</v>
      </c>
      <c r="H64" s="22">
        <f t="shared" si="5"/>
        <v>101536.36000000002</v>
      </c>
      <c r="I64" s="5"/>
    </row>
    <row r="65" spans="1:9" ht="17.45" customHeight="1" x14ac:dyDescent="0.3">
      <c r="A65" s="23">
        <v>45387</v>
      </c>
      <c r="B65" s="9" t="s">
        <v>107</v>
      </c>
      <c r="C65" s="9" t="s">
        <v>108</v>
      </c>
      <c r="D65" s="19" t="s">
        <v>147</v>
      </c>
      <c r="E65" s="20" t="s">
        <v>320</v>
      </c>
      <c r="F65" s="21"/>
      <c r="G65" s="21">
        <v>4100</v>
      </c>
      <c r="H65" s="22">
        <f t="shared" si="5"/>
        <v>97436.360000000015</v>
      </c>
      <c r="I65" s="5"/>
    </row>
    <row r="66" spans="1:9" ht="17.45" customHeight="1" x14ac:dyDescent="0.3">
      <c r="A66" s="23">
        <v>45387</v>
      </c>
      <c r="B66" s="9" t="s">
        <v>107</v>
      </c>
      <c r="C66" s="9" t="s">
        <v>108</v>
      </c>
      <c r="D66" s="19" t="s">
        <v>149</v>
      </c>
      <c r="E66" s="20" t="s">
        <v>320</v>
      </c>
      <c r="F66" s="21"/>
      <c r="G66" s="21">
        <v>582</v>
      </c>
      <c r="H66" s="22">
        <f t="shared" si="5"/>
        <v>96854.360000000015</v>
      </c>
      <c r="I66" s="5"/>
    </row>
    <row r="67" spans="1:9" ht="17.45" customHeight="1" x14ac:dyDescent="0.3">
      <c r="A67" s="23">
        <v>45387</v>
      </c>
      <c r="B67" s="9" t="s">
        <v>107</v>
      </c>
      <c r="C67" s="9" t="s">
        <v>108</v>
      </c>
      <c r="D67" s="19" t="s">
        <v>314</v>
      </c>
      <c r="E67" s="20" t="s">
        <v>320</v>
      </c>
      <c r="F67" s="21"/>
      <c r="G67" s="21">
        <v>2664</v>
      </c>
      <c r="H67" s="22">
        <f t="shared" si="5"/>
        <v>94190.360000000015</v>
      </c>
      <c r="I67" s="5"/>
    </row>
    <row r="68" spans="1:9" ht="17.45" customHeight="1" x14ac:dyDescent="0.3">
      <c r="A68" s="23">
        <v>45387</v>
      </c>
      <c r="B68" s="9" t="s">
        <v>107</v>
      </c>
      <c r="C68" s="9" t="s">
        <v>108</v>
      </c>
      <c r="D68" s="19" t="s">
        <v>150</v>
      </c>
      <c r="E68" s="20" t="s">
        <v>320</v>
      </c>
      <c r="F68" s="21"/>
      <c r="G68" s="21">
        <v>1537</v>
      </c>
      <c r="H68" s="22">
        <f t="shared" si="5"/>
        <v>92653.360000000015</v>
      </c>
      <c r="I68" s="5"/>
    </row>
    <row r="69" spans="1:9" ht="17.45" customHeight="1" x14ac:dyDescent="0.3">
      <c r="A69" s="23">
        <v>45387</v>
      </c>
      <c r="B69" s="9" t="s">
        <v>107</v>
      </c>
      <c r="C69" s="9" t="s">
        <v>108</v>
      </c>
      <c r="D69" s="19" t="s">
        <v>151</v>
      </c>
      <c r="E69" s="20" t="s">
        <v>320</v>
      </c>
      <c r="F69" s="21"/>
      <c r="G69" s="21">
        <v>1705</v>
      </c>
      <c r="H69" s="22">
        <f t="shared" si="5"/>
        <v>90948.360000000015</v>
      </c>
      <c r="I69" s="5"/>
    </row>
    <row r="70" spans="1:9" ht="17.45" customHeight="1" x14ac:dyDescent="0.3">
      <c r="A70" s="23">
        <v>45387</v>
      </c>
      <c r="B70" s="9" t="s">
        <v>107</v>
      </c>
      <c r="C70" s="9" t="s">
        <v>108</v>
      </c>
      <c r="D70" s="19" t="s">
        <v>212</v>
      </c>
      <c r="E70" s="20" t="s">
        <v>320</v>
      </c>
      <c r="F70" s="21"/>
      <c r="G70" s="21">
        <v>2292</v>
      </c>
      <c r="H70" s="22">
        <f t="shared" si="5"/>
        <v>88656.360000000015</v>
      </c>
      <c r="I70" s="5"/>
    </row>
    <row r="71" spans="1:9" ht="17.45" customHeight="1" x14ac:dyDescent="0.3">
      <c r="A71" s="23">
        <v>45387</v>
      </c>
      <c r="B71" s="9" t="s">
        <v>107</v>
      </c>
      <c r="C71" s="9" t="s">
        <v>108</v>
      </c>
      <c r="D71" s="19" t="s">
        <v>152</v>
      </c>
      <c r="E71" s="20" t="s">
        <v>320</v>
      </c>
      <c r="F71" s="21"/>
      <c r="G71" s="21">
        <v>2957</v>
      </c>
      <c r="H71" s="22">
        <f t="shared" si="5"/>
        <v>85699.360000000015</v>
      </c>
      <c r="I71" s="5"/>
    </row>
    <row r="72" spans="1:9" ht="17.45" customHeight="1" x14ac:dyDescent="0.3">
      <c r="A72" s="23">
        <v>45387</v>
      </c>
      <c r="B72" s="9" t="s">
        <v>107</v>
      </c>
      <c r="C72" s="9" t="s">
        <v>108</v>
      </c>
      <c r="D72" s="19" t="s">
        <v>153</v>
      </c>
      <c r="E72" s="20" t="s">
        <v>320</v>
      </c>
      <c r="F72" s="21"/>
      <c r="G72" s="21">
        <v>3061</v>
      </c>
      <c r="H72" s="22">
        <f t="shared" si="5"/>
        <v>82638.360000000015</v>
      </c>
      <c r="I72" s="5"/>
    </row>
    <row r="73" spans="1:9" ht="17.45" customHeight="1" x14ac:dyDescent="0.3">
      <c r="A73" s="23">
        <v>45387</v>
      </c>
      <c r="B73" s="9" t="s">
        <v>107</v>
      </c>
      <c r="C73" s="9" t="s">
        <v>108</v>
      </c>
      <c r="D73" s="19" t="s">
        <v>155</v>
      </c>
      <c r="E73" s="20" t="s">
        <v>320</v>
      </c>
      <c r="F73" s="21"/>
      <c r="G73" s="21">
        <v>3050</v>
      </c>
      <c r="H73" s="22">
        <f t="shared" si="5"/>
        <v>79588.360000000015</v>
      </c>
      <c r="I73" s="5"/>
    </row>
    <row r="74" spans="1:9" ht="17.45" customHeight="1" x14ac:dyDescent="0.3">
      <c r="A74" s="23">
        <v>45387</v>
      </c>
      <c r="B74" s="9" t="s">
        <v>107</v>
      </c>
      <c r="C74" s="9" t="s">
        <v>108</v>
      </c>
      <c r="D74" s="19" t="s">
        <v>156</v>
      </c>
      <c r="E74" s="20" t="s">
        <v>320</v>
      </c>
      <c r="F74" s="21"/>
      <c r="G74" s="21">
        <v>3254</v>
      </c>
      <c r="H74" s="22">
        <f t="shared" si="5"/>
        <v>76334.360000000015</v>
      </c>
      <c r="I74" s="5"/>
    </row>
    <row r="75" spans="1:9" ht="17.45" customHeight="1" x14ac:dyDescent="0.3">
      <c r="A75" s="23">
        <v>45387</v>
      </c>
      <c r="B75" s="9" t="s">
        <v>107</v>
      </c>
      <c r="C75" s="9" t="s">
        <v>108</v>
      </c>
      <c r="D75" s="19" t="s">
        <v>299</v>
      </c>
      <c r="E75" s="20" t="s">
        <v>320</v>
      </c>
      <c r="F75" s="21"/>
      <c r="G75" s="21">
        <v>3475</v>
      </c>
      <c r="H75" s="22">
        <f t="shared" si="5"/>
        <v>72859.360000000015</v>
      </c>
      <c r="I75" s="5"/>
    </row>
    <row r="76" spans="1:9" ht="17.45" customHeight="1" x14ac:dyDescent="0.3">
      <c r="A76" s="23">
        <v>45387</v>
      </c>
      <c r="B76" s="9" t="s">
        <v>107</v>
      </c>
      <c r="C76" s="9" t="s">
        <v>108</v>
      </c>
      <c r="D76" s="19" t="s">
        <v>158</v>
      </c>
      <c r="E76" s="20" t="s">
        <v>320</v>
      </c>
      <c r="F76" s="21"/>
      <c r="G76" s="21">
        <v>3871</v>
      </c>
      <c r="H76" s="22">
        <f t="shared" si="5"/>
        <v>68988.360000000015</v>
      </c>
      <c r="I76" s="5"/>
    </row>
    <row r="77" spans="1:9" ht="17.45" customHeight="1" x14ac:dyDescent="0.3">
      <c r="A77" s="23">
        <v>45387</v>
      </c>
      <c r="B77" s="9" t="s">
        <v>107</v>
      </c>
      <c r="C77" s="9" t="s">
        <v>108</v>
      </c>
      <c r="D77" s="19" t="s">
        <v>160</v>
      </c>
      <c r="E77" s="20" t="s">
        <v>320</v>
      </c>
      <c r="F77" s="21"/>
      <c r="G77" s="21">
        <v>3239</v>
      </c>
      <c r="H77" s="22">
        <f t="shared" si="5"/>
        <v>65749.360000000015</v>
      </c>
      <c r="I77" s="5"/>
    </row>
    <row r="78" spans="1:9" ht="17.45" customHeight="1" x14ac:dyDescent="0.3">
      <c r="A78" s="23">
        <v>45387</v>
      </c>
      <c r="B78" s="9" t="s">
        <v>107</v>
      </c>
      <c r="C78" s="9" t="s">
        <v>108</v>
      </c>
      <c r="D78" s="19" t="s">
        <v>161</v>
      </c>
      <c r="E78" s="20" t="s">
        <v>320</v>
      </c>
      <c r="F78" s="21"/>
      <c r="G78" s="21">
        <v>3476</v>
      </c>
      <c r="H78" s="22">
        <f t="shared" si="5"/>
        <v>62273.360000000015</v>
      </c>
      <c r="I78" s="5"/>
    </row>
    <row r="79" spans="1:9" ht="17.45" customHeight="1" x14ac:dyDescent="0.3">
      <c r="A79" s="23">
        <v>45387</v>
      </c>
      <c r="B79" s="9" t="s">
        <v>107</v>
      </c>
      <c r="C79" s="9" t="s">
        <v>108</v>
      </c>
      <c r="D79" s="19" t="s">
        <v>162</v>
      </c>
      <c r="E79" s="20" t="s">
        <v>320</v>
      </c>
      <c r="F79" s="21"/>
      <c r="G79" s="21">
        <v>3050</v>
      </c>
      <c r="H79" s="22">
        <f t="shared" ref="H79:H226" si="6">H78+F79-G79</f>
        <v>59223.360000000015</v>
      </c>
      <c r="I79" s="5"/>
    </row>
    <row r="80" spans="1:9" ht="17.45" customHeight="1" x14ac:dyDescent="0.3">
      <c r="A80" s="23">
        <v>45387</v>
      </c>
      <c r="B80" s="9" t="s">
        <v>107</v>
      </c>
      <c r="C80" s="9" t="s">
        <v>108</v>
      </c>
      <c r="D80" s="19" t="s">
        <v>163</v>
      </c>
      <c r="E80" s="20" t="s">
        <v>320</v>
      </c>
      <c r="F80" s="21"/>
      <c r="G80" s="21">
        <v>1980</v>
      </c>
      <c r="H80" s="22">
        <f t="shared" si="6"/>
        <v>57243.360000000015</v>
      </c>
      <c r="I80" s="5"/>
    </row>
    <row r="81" spans="1:9" ht="17.45" customHeight="1" x14ac:dyDescent="0.3">
      <c r="A81" s="23">
        <v>45387</v>
      </c>
      <c r="B81" s="9" t="s">
        <v>107</v>
      </c>
      <c r="C81" s="9" t="s">
        <v>108</v>
      </c>
      <c r="D81" s="19" t="s">
        <v>164</v>
      </c>
      <c r="E81" s="20" t="s">
        <v>320</v>
      </c>
      <c r="F81" s="21"/>
      <c r="G81" s="21">
        <v>3850</v>
      </c>
      <c r="H81" s="22">
        <f t="shared" si="6"/>
        <v>53393.360000000015</v>
      </c>
      <c r="I81" s="5"/>
    </row>
    <row r="82" spans="1:9" ht="17.45" customHeight="1" x14ac:dyDescent="0.3">
      <c r="A82" s="23">
        <v>45387</v>
      </c>
      <c r="B82" s="9" t="s">
        <v>107</v>
      </c>
      <c r="C82" s="9" t="s">
        <v>108</v>
      </c>
      <c r="D82" s="19" t="s">
        <v>166</v>
      </c>
      <c r="E82" s="20" t="s">
        <v>320</v>
      </c>
      <c r="F82" s="21"/>
      <c r="G82" s="21">
        <v>5778</v>
      </c>
      <c r="H82" s="22">
        <f t="shared" si="6"/>
        <v>47615.360000000015</v>
      </c>
      <c r="I82" s="5"/>
    </row>
    <row r="83" spans="1:9" ht="17.45" customHeight="1" x14ac:dyDescent="0.3">
      <c r="A83" s="23">
        <v>45387</v>
      </c>
      <c r="B83" s="9" t="s">
        <v>107</v>
      </c>
      <c r="C83" s="9" t="s">
        <v>108</v>
      </c>
      <c r="D83" s="19" t="s">
        <v>300</v>
      </c>
      <c r="E83" s="20" t="s">
        <v>320</v>
      </c>
      <c r="F83" s="21"/>
      <c r="G83" s="21">
        <v>2200</v>
      </c>
      <c r="H83" s="22">
        <f t="shared" si="6"/>
        <v>45415.360000000015</v>
      </c>
      <c r="I83" s="5"/>
    </row>
    <row r="84" spans="1:9" ht="17.45" customHeight="1" x14ac:dyDescent="0.3">
      <c r="A84" s="23">
        <v>45387</v>
      </c>
      <c r="B84" s="9" t="s">
        <v>107</v>
      </c>
      <c r="C84" s="9" t="s">
        <v>108</v>
      </c>
      <c r="D84" s="19" t="s">
        <v>249</v>
      </c>
      <c r="E84" s="20" t="s">
        <v>320</v>
      </c>
      <c r="F84" s="21"/>
      <c r="G84" s="21">
        <v>5700</v>
      </c>
      <c r="H84" s="22">
        <f t="shared" si="6"/>
        <v>39715.360000000015</v>
      </c>
      <c r="I84" s="5"/>
    </row>
    <row r="85" spans="1:9" ht="17.45" customHeight="1" x14ac:dyDescent="0.3">
      <c r="A85" s="23">
        <v>45387</v>
      </c>
      <c r="B85" s="9" t="s">
        <v>107</v>
      </c>
      <c r="C85" s="9" t="s">
        <v>108</v>
      </c>
      <c r="D85" s="19" t="s">
        <v>250</v>
      </c>
      <c r="E85" s="20" t="s">
        <v>320</v>
      </c>
      <c r="F85" s="21"/>
      <c r="G85" s="21">
        <v>2700</v>
      </c>
      <c r="H85" s="22">
        <f t="shared" si="6"/>
        <v>37015.360000000015</v>
      </c>
      <c r="I85" s="5"/>
    </row>
    <row r="86" spans="1:9" ht="17.45" customHeight="1" x14ac:dyDescent="0.3">
      <c r="A86" s="23">
        <v>45387</v>
      </c>
      <c r="B86" s="9" t="s">
        <v>177</v>
      </c>
      <c r="C86" s="9" t="s">
        <v>10</v>
      </c>
      <c r="D86" s="57" t="s">
        <v>337</v>
      </c>
      <c r="E86" s="20" t="s">
        <v>319</v>
      </c>
      <c r="F86" s="21"/>
      <c r="G86" s="21">
        <v>18409.14</v>
      </c>
      <c r="H86" s="22">
        <f t="shared" si="6"/>
        <v>18606.220000000016</v>
      </c>
      <c r="I86" s="5"/>
    </row>
    <row r="87" spans="1:9" ht="17.45" customHeight="1" x14ac:dyDescent="0.3">
      <c r="A87" s="23">
        <v>45387</v>
      </c>
      <c r="B87" s="9" t="s">
        <v>177</v>
      </c>
      <c r="C87" s="9" t="s">
        <v>254</v>
      </c>
      <c r="D87" s="57" t="s">
        <v>338</v>
      </c>
      <c r="E87" s="20" t="s">
        <v>319</v>
      </c>
      <c r="F87" s="21"/>
      <c r="G87" s="21">
        <v>5972.09</v>
      </c>
      <c r="H87" s="22">
        <f t="shared" si="6"/>
        <v>12634.130000000016</v>
      </c>
      <c r="I87" s="5"/>
    </row>
    <row r="88" spans="1:9" ht="17.45" customHeight="1" x14ac:dyDescent="0.3">
      <c r="A88" s="23">
        <v>45387</v>
      </c>
      <c r="B88" s="9" t="s">
        <v>174</v>
      </c>
      <c r="C88" s="9" t="s">
        <v>167</v>
      </c>
      <c r="D88" s="19" t="s">
        <v>99</v>
      </c>
      <c r="E88" s="20" t="s">
        <v>319</v>
      </c>
      <c r="F88" s="21"/>
      <c r="G88" s="21">
        <v>5000</v>
      </c>
      <c r="H88" s="22">
        <f t="shared" si="6"/>
        <v>7634.1300000000156</v>
      </c>
      <c r="I88" s="5"/>
    </row>
    <row r="89" spans="1:9" ht="17.45" customHeight="1" x14ac:dyDescent="0.3">
      <c r="A89" s="23">
        <v>45387</v>
      </c>
      <c r="B89" s="9" t="s">
        <v>203</v>
      </c>
      <c r="C89" s="9" t="s">
        <v>104</v>
      </c>
      <c r="D89" s="55" t="s">
        <v>377</v>
      </c>
      <c r="E89" s="20" t="s">
        <v>379</v>
      </c>
      <c r="F89" s="21"/>
      <c r="G89" s="21">
        <v>953.04</v>
      </c>
      <c r="H89" s="22">
        <f t="shared" si="6"/>
        <v>6681.0900000000156</v>
      </c>
      <c r="I89" s="5"/>
    </row>
    <row r="90" spans="1:9" ht="17.45" customHeight="1" x14ac:dyDescent="0.3">
      <c r="A90" s="23">
        <v>45387</v>
      </c>
      <c r="B90" s="9" t="s">
        <v>203</v>
      </c>
      <c r="C90" s="9" t="s">
        <v>104</v>
      </c>
      <c r="D90" s="55" t="s">
        <v>378</v>
      </c>
      <c r="E90" s="20" t="s">
        <v>359</v>
      </c>
      <c r="F90" s="21"/>
      <c r="G90" s="21">
        <v>1186.98</v>
      </c>
      <c r="H90" s="22">
        <f t="shared" si="6"/>
        <v>5494.1100000000151</v>
      </c>
      <c r="I90" s="5"/>
    </row>
    <row r="91" spans="1:9" ht="17.45" customHeight="1" x14ac:dyDescent="0.3">
      <c r="A91" s="23">
        <v>45387</v>
      </c>
      <c r="B91" s="9" t="s">
        <v>107</v>
      </c>
      <c r="C91" s="9" t="s">
        <v>108</v>
      </c>
      <c r="D91" s="55" t="s">
        <v>339</v>
      </c>
      <c r="E91" s="20" t="s">
        <v>319</v>
      </c>
      <c r="F91" s="21"/>
      <c r="G91" s="21">
        <v>2940</v>
      </c>
      <c r="H91" s="22">
        <f t="shared" si="6"/>
        <v>2554.1100000000151</v>
      </c>
      <c r="I91" s="5"/>
    </row>
    <row r="92" spans="1:9" ht="17.45" customHeight="1" x14ac:dyDescent="0.3">
      <c r="A92" s="23">
        <v>45387</v>
      </c>
      <c r="B92" s="9" t="s">
        <v>176</v>
      </c>
      <c r="C92" s="9" t="s">
        <v>106</v>
      </c>
      <c r="D92" s="19" t="s">
        <v>244</v>
      </c>
      <c r="E92" s="20" t="s">
        <v>319</v>
      </c>
      <c r="F92" s="21"/>
      <c r="G92" s="21">
        <v>182</v>
      </c>
      <c r="H92" s="22">
        <f t="shared" si="6"/>
        <v>2372.1100000000151</v>
      </c>
      <c r="I92" s="5"/>
    </row>
    <row r="93" spans="1:9" ht="17.45" customHeight="1" x14ac:dyDescent="0.3">
      <c r="A93" s="23">
        <v>45387</v>
      </c>
      <c r="B93" s="9" t="s">
        <v>176</v>
      </c>
      <c r="C93" s="9" t="s">
        <v>106</v>
      </c>
      <c r="D93" s="19" t="s">
        <v>88</v>
      </c>
      <c r="E93" s="20" t="s">
        <v>319</v>
      </c>
      <c r="F93" s="21"/>
      <c r="G93" s="21">
        <v>24.04</v>
      </c>
      <c r="H93" s="22">
        <f t="shared" si="6"/>
        <v>2348.0700000000152</v>
      </c>
      <c r="I93" s="5"/>
    </row>
    <row r="94" spans="1:9" ht="17.45" customHeight="1" x14ac:dyDescent="0.3">
      <c r="A94" s="23">
        <v>45390</v>
      </c>
      <c r="B94" s="9" t="s">
        <v>175</v>
      </c>
      <c r="C94" s="9" t="s">
        <v>105</v>
      </c>
      <c r="D94" s="55" t="s">
        <v>380</v>
      </c>
      <c r="E94" s="20" t="s">
        <v>351</v>
      </c>
      <c r="F94" s="21"/>
      <c r="G94" s="21">
        <v>1091.79</v>
      </c>
      <c r="H94" s="22">
        <f t="shared" si="6"/>
        <v>1256.2800000000152</v>
      </c>
      <c r="I94" s="5"/>
    </row>
    <row r="95" spans="1:9" ht="17.45" customHeight="1" x14ac:dyDescent="0.3">
      <c r="A95" s="23">
        <v>45390</v>
      </c>
      <c r="B95" s="9" t="s">
        <v>183</v>
      </c>
      <c r="C95" s="9" t="s">
        <v>184</v>
      </c>
      <c r="D95" s="55" t="s">
        <v>312</v>
      </c>
      <c r="E95" s="20" t="s">
        <v>381</v>
      </c>
      <c r="F95" s="21"/>
      <c r="G95" s="21">
        <v>986.35</v>
      </c>
      <c r="H95" s="22">
        <f t="shared" si="6"/>
        <v>269.93000000001518</v>
      </c>
      <c r="I95" s="5"/>
    </row>
    <row r="96" spans="1:9" ht="17.45" customHeight="1" x14ac:dyDescent="0.3">
      <c r="A96" s="23">
        <v>45391</v>
      </c>
      <c r="B96" s="9" t="s">
        <v>103</v>
      </c>
      <c r="C96" s="9" t="s">
        <v>95</v>
      </c>
      <c r="D96" s="19" t="s">
        <v>95</v>
      </c>
      <c r="E96" s="20"/>
      <c r="F96" s="21">
        <v>10000</v>
      </c>
      <c r="G96" s="21"/>
      <c r="H96" s="22">
        <f t="shared" si="6"/>
        <v>10269.930000000015</v>
      </c>
      <c r="I96" s="5"/>
    </row>
    <row r="97" spans="1:9" ht="17.45" customHeight="1" x14ac:dyDescent="0.3">
      <c r="A97" s="23">
        <v>45391</v>
      </c>
      <c r="B97" s="9" t="s">
        <v>181</v>
      </c>
      <c r="C97" s="9" t="s">
        <v>182</v>
      </c>
      <c r="D97" s="19" t="s">
        <v>96</v>
      </c>
      <c r="E97" s="20" t="s">
        <v>319</v>
      </c>
      <c r="F97" s="21"/>
      <c r="G97" s="21">
        <v>8730.43</v>
      </c>
      <c r="H97" s="22">
        <f t="shared" si="6"/>
        <v>1539.5000000000146</v>
      </c>
      <c r="I97" s="5"/>
    </row>
    <row r="98" spans="1:9" ht="17.45" customHeight="1" x14ac:dyDescent="0.3">
      <c r="A98" s="23">
        <v>45391</v>
      </c>
      <c r="B98" s="9" t="s">
        <v>175</v>
      </c>
      <c r="C98" s="9" t="s">
        <v>105</v>
      </c>
      <c r="D98" s="57" t="s">
        <v>382</v>
      </c>
      <c r="E98" s="20" t="s">
        <v>319</v>
      </c>
      <c r="F98" s="21"/>
      <c r="G98" s="21">
        <v>726.5</v>
      </c>
      <c r="H98" s="22">
        <f t="shared" si="6"/>
        <v>813.00000000001455</v>
      </c>
      <c r="I98" s="5"/>
    </row>
    <row r="99" spans="1:9" ht="17.45" customHeight="1" x14ac:dyDescent="0.3">
      <c r="A99" s="23">
        <v>45392</v>
      </c>
      <c r="B99" s="9" t="s">
        <v>103</v>
      </c>
      <c r="C99" s="9" t="s">
        <v>95</v>
      </c>
      <c r="D99" s="19" t="s">
        <v>95</v>
      </c>
      <c r="E99" s="20"/>
      <c r="F99" s="21">
        <v>12000</v>
      </c>
      <c r="G99" s="21"/>
      <c r="H99" s="22">
        <f t="shared" si="6"/>
        <v>12813.000000000015</v>
      </c>
      <c r="I99" s="5"/>
    </row>
    <row r="100" spans="1:9" ht="17.45" customHeight="1" x14ac:dyDescent="0.3">
      <c r="A100" s="23">
        <v>45392</v>
      </c>
      <c r="B100" s="9" t="s">
        <v>173</v>
      </c>
      <c r="C100" s="9" t="s">
        <v>168</v>
      </c>
      <c r="D100" s="19" t="s">
        <v>169</v>
      </c>
      <c r="E100" s="20" t="s">
        <v>383</v>
      </c>
      <c r="F100" s="21"/>
      <c r="G100" s="21">
        <v>5000</v>
      </c>
      <c r="H100" s="22">
        <f t="shared" si="6"/>
        <v>7813.0000000000146</v>
      </c>
      <c r="I100" s="5"/>
    </row>
    <row r="101" spans="1:9" ht="17.45" customHeight="1" x14ac:dyDescent="0.3">
      <c r="A101" s="23">
        <v>45392</v>
      </c>
      <c r="B101" s="9" t="s">
        <v>228</v>
      </c>
      <c r="C101" s="9" t="s">
        <v>229</v>
      </c>
      <c r="D101" s="19" t="s">
        <v>251</v>
      </c>
      <c r="E101" s="20" t="s">
        <v>319</v>
      </c>
      <c r="F101" s="21"/>
      <c r="G101" s="21">
        <v>403</v>
      </c>
      <c r="H101" s="22">
        <f t="shared" si="6"/>
        <v>7410.0000000000146</v>
      </c>
      <c r="I101" s="5"/>
    </row>
    <row r="102" spans="1:9" ht="17.45" customHeight="1" x14ac:dyDescent="0.3">
      <c r="A102" s="23">
        <v>45392</v>
      </c>
      <c r="B102" s="9" t="s">
        <v>297</v>
      </c>
      <c r="C102" s="9" t="s">
        <v>298</v>
      </c>
      <c r="D102" s="19" t="s">
        <v>317</v>
      </c>
      <c r="E102" s="20" t="s">
        <v>384</v>
      </c>
      <c r="F102" s="21"/>
      <c r="G102" s="21">
        <v>434</v>
      </c>
      <c r="H102" s="22">
        <f t="shared" si="6"/>
        <v>6976.0000000000146</v>
      </c>
      <c r="I102" s="5"/>
    </row>
    <row r="103" spans="1:9" ht="17.45" customHeight="1" x14ac:dyDescent="0.3">
      <c r="A103" s="23">
        <v>45392</v>
      </c>
      <c r="B103" s="9" t="s">
        <v>297</v>
      </c>
      <c r="C103" s="9" t="s">
        <v>298</v>
      </c>
      <c r="D103" s="19" t="s">
        <v>180</v>
      </c>
      <c r="E103" s="20" t="s">
        <v>385</v>
      </c>
      <c r="F103" s="21"/>
      <c r="G103" s="21">
        <v>240</v>
      </c>
      <c r="H103" s="22">
        <f t="shared" si="6"/>
        <v>6736.0000000000146</v>
      </c>
      <c r="I103" s="5"/>
    </row>
    <row r="104" spans="1:9" ht="17.45" customHeight="1" x14ac:dyDescent="0.3">
      <c r="A104" s="23">
        <v>45392</v>
      </c>
      <c r="B104" s="9" t="s">
        <v>342</v>
      </c>
      <c r="C104" s="9" t="s">
        <v>343</v>
      </c>
      <c r="D104" s="55" t="s">
        <v>350</v>
      </c>
      <c r="E104" s="20" t="s">
        <v>345</v>
      </c>
      <c r="F104" s="21"/>
      <c r="G104" s="21">
        <v>1093</v>
      </c>
      <c r="H104" s="22">
        <f t="shared" si="6"/>
        <v>5643.0000000000146</v>
      </c>
      <c r="I104" s="5"/>
    </row>
    <row r="105" spans="1:9" ht="17.45" customHeight="1" x14ac:dyDescent="0.3">
      <c r="A105" s="23">
        <v>45392</v>
      </c>
      <c r="B105" s="9" t="s">
        <v>199</v>
      </c>
      <c r="C105" s="9" t="s">
        <v>200</v>
      </c>
      <c r="D105" s="57" t="s">
        <v>348</v>
      </c>
      <c r="E105" s="20" t="s">
        <v>386</v>
      </c>
      <c r="F105" s="21"/>
      <c r="G105" s="21">
        <v>365</v>
      </c>
      <c r="H105" s="22">
        <f t="shared" si="6"/>
        <v>5278.0000000000146</v>
      </c>
      <c r="I105" s="5"/>
    </row>
    <row r="106" spans="1:9" ht="17.45" customHeight="1" x14ac:dyDescent="0.3">
      <c r="A106" s="23">
        <v>45392</v>
      </c>
      <c r="B106" s="9" t="s">
        <v>301</v>
      </c>
      <c r="C106" s="9" t="s">
        <v>302</v>
      </c>
      <c r="D106" s="19" t="s">
        <v>303</v>
      </c>
      <c r="E106" s="20" t="s">
        <v>319</v>
      </c>
      <c r="F106" s="21"/>
      <c r="G106" s="21">
        <v>490</v>
      </c>
      <c r="H106" s="22">
        <f t="shared" si="6"/>
        <v>4788.0000000000146</v>
      </c>
      <c r="I106" s="5"/>
    </row>
    <row r="107" spans="1:9" ht="17.45" customHeight="1" x14ac:dyDescent="0.3">
      <c r="A107" s="23">
        <v>45392</v>
      </c>
      <c r="B107" s="9" t="s">
        <v>307</v>
      </c>
      <c r="C107" s="9" t="s">
        <v>308</v>
      </c>
      <c r="D107" s="19" t="s">
        <v>306</v>
      </c>
      <c r="E107" s="20" t="s">
        <v>319</v>
      </c>
      <c r="F107" s="21"/>
      <c r="G107" s="21">
        <v>500</v>
      </c>
      <c r="H107" s="22">
        <f t="shared" si="6"/>
        <v>4288.0000000000146</v>
      </c>
      <c r="I107" s="5"/>
    </row>
    <row r="108" spans="1:9" ht="17.45" customHeight="1" x14ac:dyDescent="0.3">
      <c r="A108" s="23">
        <v>45392</v>
      </c>
      <c r="B108" s="9" t="s">
        <v>176</v>
      </c>
      <c r="C108" s="9" t="s">
        <v>106</v>
      </c>
      <c r="D108" s="19" t="s">
        <v>340</v>
      </c>
      <c r="E108" s="20" t="s">
        <v>319</v>
      </c>
      <c r="F108" s="21"/>
      <c r="G108" s="21">
        <v>167</v>
      </c>
      <c r="H108" s="22">
        <f t="shared" si="6"/>
        <v>4121.0000000000146</v>
      </c>
      <c r="I108" s="5"/>
    </row>
    <row r="109" spans="1:9" ht="17.45" customHeight="1" x14ac:dyDescent="0.3">
      <c r="A109" s="23">
        <v>45393</v>
      </c>
      <c r="B109" s="9" t="s">
        <v>103</v>
      </c>
      <c r="C109" s="9" t="s">
        <v>95</v>
      </c>
      <c r="D109" s="57" t="s">
        <v>95</v>
      </c>
      <c r="E109" s="20"/>
      <c r="F109" s="21">
        <v>15000</v>
      </c>
      <c r="G109" s="21"/>
      <c r="H109" s="22">
        <f t="shared" si="6"/>
        <v>19121.000000000015</v>
      </c>
      <c r="I109" s="5"/>
    </row>
    <row r="110" spans="1:9" ht="17.45" customHeight="1" x14ac:dyDescent="0.3">
      <c r="A110" s="23">
        <v>45393</v>
      </c>
      <c r="B110" s="9" t="s">
        <v>253</v>
      </c>
      <c r="C110" s="9" t="s">
        <v>40</v>
      </c>
      <c r="D110" s="57" t="s">
        <v>387</v>
      </c>
      <c r="E110" s="20" t="s">
        <v>319</v>
      </c>
      <c r="F110" s="21"/>
      <c r="G110" s="21">
        <v>2311.9899999999998</v>
      </c>
      <c r="H110" s="22">
        <f t="shared" si="6"/>
        <v>16809.010000000017</v>
      </c>
      <c r="I110" s="5"/>
    </row>
    <row r="111" spans="1:9" ht="17.45" customHeight="1" x14ac:dyDescent="0.3">
      <c r="A111" s="23">
        <v>45393</v>
      </c>
      <c r="B111" s="9" t="s">
        <v>253</v>
      </c>
      <c r="C111" s="9" t="s">
        <v>42</v>
      </c>
      <c r="D111" s="19" t="s">
        <v>341</v>
      </c>
      <c r="E111" s="20" t="s">
        <v>319</v>
      </c>
      <c r="F111" s="21"/>
      <c r="G111" s="21">
        <v>9508.35</v>
      </c>
      <c r="H111" s="22">
        <f t="shared" si="6"/>
        <v>7300.6600000000162</v>
      </c>
      <c r="I111" s="5"/>
    </row>
    <row r="112" spans="1:9" ht="17.45" customHeight="1" x14ac:dyDescent="0.3">
      <c r="A112" s="23">
        <v>45393</v>
      </c>
      <c r="B112" s="9" t="s">
        <v>195</v>
      </c>
      <c r="C112" s="9" t="s">
        <v>196</v>
      </c>
      <c r="D112" s="19" t="s">
        <v>255</v>
      </c>
      <c r="E112" s="20" t="s">
        <v>319</v>
      </c>
      <c r="F112" s="21"/>
      <c r="G112" s="21">
        <v>1448.74</v>
      </c>
      <c r="H112" s="22">
        <f t="shared" si="6"/>
        <v>5851.9200000000164</v>
      </c>
      <c r="I112" s="5"/>
    </row>
    <row r="113" spans="1:9" ht="17.45" customHeight="1" x14ac:dyDescent="0.3">
      <c r="A113" s="23">
        <v>45393</v>
      </c>
      <c r="B113" s="9" t="s">
        <v>175</v>
      </c>
      <c r="C113" s="9" t="s">
        <v>105</v>
      </c>
      <c r="D113" s="57" t="s">
        <v>98</v>
      </c>
      <c r="E113" s="20" t="s">
        <v>393</v>
      </c>
      <c r="F113" s="21"/>
      <c r="G113" s="21">
        <v>1337.42</v>
      </c>
      <c r="H113" s="22">
        <f t="shared" si="6"/>
        <v>4514.5000000000164</v>
      </c>
      <c r="I113" s="5"/>
    </row>
    <row r="114" spans="1:9" ht="17.45" customHeight="1" x14ac:dyDescent="0.3">
      <c r="A114" s="23">
        <v>45393</v>
      </c>
      <c r="B114" s="9" t="s">
        <v>199</v>
      </c>
      <c r="C114" s="9" t="s">
        <v>200</v>
      </c>
      <c r="D114" s="55" t="s">
        <v>388</v>
      </c>
      <c r="E114" s="20" t="s">
        <v>394</v>
      </c>
      <c r="F114" s="21"/>
      <c r="G114" s="21">
        <v>695.24</v>
      </c>
      <c r="H114" s="22">
        <f t="shared" si="6"/>
        <v>3819.2600000000166</v>
      </c>
      <c r="I114" s="5"/>
    </row>
    <row r="115" spans="1:9" ht="17.45" customHeight="1" x14ac:dyDescent="0.3">
      <c r="A115" s="23">
        <v>45393</v>
      </c>
      <c r="B115" s="9" t="s">
        <v>107</v>
      </c>
      <c r="C115" s="9" t="s">
        <v>108</v>
      </c>
      <c r="D115" s="57" t="s">
        <v>389</v>
      </c>
      <c r="E115" s="20" t="s">
        <v>320</v>
      </c>
      <c r="F115" s="21"/>
      <c r="G115" s="21">
        <v>861.54</v>
      </c>
      <c r="H115" s="22">
        <f t="shared" si="6"/>
        <v>2957.7200000000166</v>
      </c>
      <c r="I115" s="5"/>
    </row>
    <row r="116" spans="1:9" ht="17.45" customHeight="1" x14ac:dyDescent="0.3">
      <c r="A116" s="23">
        <v>45393</v>
      </c>
      <c r="B116" s="9" t="s">
        <v>107</v>
      </c>
      <c r="C116" s="9" t="s">
        <v>108</v>
      </c>
      <c r="D116" s="57" t="s">
        <v>390</v>
      </c>
      <c r="E116" s="20" t="s">
        <v>320</v>
      </c>
      <c r="F116" s="21"/>
      <c r="G116" s="21">
        <v>374.8</v>
      </c>
      <c r="H116" s="22">
        <f t="shared" si="6"/>
        <v>2582.9200000000164</v>
      </c>
      <c r="I116" s="5"/>
    </row>
    <row r="117" spans="1:9" ht="17.45" customHeight="1" x14ac:dyDescent="0.3">
      <c r="A117" s="23">
        <v>45393</v>
      </c>
      <c r="B117" s="9" t="s">
        <v>107</v>
      </c>
      <c r="C117" s="9" t="s">
        <v>108</v>
      </c>
      <c r="D117" s="57" t="s">
        <v>391</v>
      </c>
      <c r="E117" s="20" t="s">
        <v>320</v>
      </c>
      <c r="F117" s="21"/>
      <c r="G117" s="21">
        <v>730.8</v>
      </c>
      <c r="H117" s="22">
        <f t="shared" si="6"/>
        <v>1852.1200000000165</v>
      </c>
      <c r="I117" s="5"/>
    </row>
    <row r="118" spans="1:9" ht="17.45" customHeight="1" x14ac:dyDescent="0.3">
      <c r="A118" s="23">
        <v>45393</v>
      </c>
      <c r="B118" s="9" t="s">
        <v>107</v>
      </c>
      <c r="C118" s="9" t="s">
        <v>108</v>
      </c>
      <c r="D118" s="57" t="s">
        <v>392</v>
      </c>
      <c r="E118" s="20" t="s">
        <v>320</v>
      </c>
      <c r="F118" s="21"/>
      <c r="G118" s="21">
        <v>226.88</v>
      </c>
      <c r="H118" s="22">
        <f t="shared" si="6"/>
        <v>1625.2400000000166</v>
      </c>
      <c r="I118" s="5"/>
    </row>
    <row r="119" spans="1:9" ht="17.45" customHeight="1" x14ac:dyDescent="0.3">
      <c r="A119" s="23">
        <v>45393</v>
      </c>
      <c r="B119" s="9" t="s">
        <v>176</v>
      </c>
      <c r="C119" s="9" t="s">
        <v>106</v>
      </c>
      <c r="D119" s="19" t="s">
        <v>88</v>
      </c>
      <c r="E119" s="20" t="s">
        <v>319</v>
      </c>
      <c r="F119" s="21"/>
      <c r="G119" s="21">
        <v>108</v>
      </c>
      <c r="H119" s="22">
        <f t="shared" si="6"/>
        <v>1517.2400000000166</v>
      </c>
      <c r="I119" s="5"/>
    </row>
    <row r="120" spans="1:9" ht="17.45" customHeight="1" x14ac:dyDescent="0.3">
      <c r="A120" s="23">
        <v>45394</v>
      </c>
      <c r="B120" s="9" t="s">
        <v>103</v>
      </c>
      <c r="C120" s="9" t="s">
        <v>95</v>
      </c>
      <c r="D120" s="19" t="s">
        <v>95</v>
      </c>
      <c r="E120" s="20"/>
      <c r="F120" s="21">
        <v>5000</v>
      </c>
      <c r="G120" s="21"/>
      <c r="H120" s="22">
        <f t="shared" si="6"/>
        <v>6517.2400000000162</v>
      </c>
      <c r="I120" s="5"/>
    </row>
    <row r="121" spans="1:9" ht="17.45" customHeight="1" x14ac:dyDescent="0.3">
      <c r="A121" s="23">
        <v>45394</v>
      </c>
      <c r="B121" s="9" t="s">
        <v>175</v>
      </c>
      <c r="C121" s="9" t="s">
        <v>105</v>
      </c>
      <c r="D121" s="19" t="s">
        <v>344</v>
      </c>
      <c r="E121" s="20" t="s">
        <v>395</v>
      </c>
      <c r="F121" s="21"/>
      <c r="G121" s="21">
        <v>165</v>
      </c>
      <c r="H121" s="22">
        <f t="shared" si="6"/>
        <v>6352.2400000000162</v>
      </c>
      <c r="I121" s="5"/>
    </row>
    <row r="122" spans="1:9" ht="17.45" customHeight="1" x14ac:dyDescent="0.3">
      <c r="A122" s="23">
        <v>45394</v>
      </c>
      <c r="B122" s="9" t="s">
        <v>181</v>
      </c>
      <c r="C122" s="9" t="s">
        <v>182</v>
      </c>
      <c r="D122" s="19" t="s">
        <v>96</v>
      </c>
      <c r="E122" s="20" t="s">
        <v>319</v>
      </c>
      <c r="F122" s="21"/>
      <c r="G122" s="21">
        <v>6002.38</v>
      </c>
      <c r="H122" s="22">
        <f t="shared" si="6"/>
        <v>349.86000000001604</v>
      </c>
      <c r="I122" s="5"/>
    </row>
    <row r="123" spans="1:9" ht="17.45" customHeight="1" x14ac:dyDescent="0.3">
      <c r="A123" s="23">
        <v>45394</v>
      </c>
      <c r="B123" s="9" t="s">
        <v>176</v>
      </c>
      <c r="C123" s="9" t="s">
        <v>106</v>
      </c>
      <c r="D123" s="19" t="s">
        <v>88</v>
      </c>
      <c r="E123" s="20" t="s">
        <v>319</v>
      </c>
      <c r="F123" s="21"/>
      <c r="G123" s="21">
        <v>12</v>
      </c>
      <c r="H123" s="22">
        <f t="shared" si="6"/>
        <v>337.86000000001604</v>
      </c>
      <c r="I123" s="5"/>
    </row>
    <row r="124" spans="1:9" ht="17.45" customHeight="1" x14ac:dyDescent="0.3">
      <c r="A124" s="23">
        <v>45397</v>
      </c>
      <c r="B124" s="9" t="s">
        <v>103</v>
      </c>
      <c r="C124" s="9" t="s">
        <v>95</v>
      </c>
      <c r="D124" s="19" t="s">
        <v>95</v>
      </c>
      <c r="E124" s="20"/>
      <c r="F124" s="21">
        <v>50000</v>
      </c>
      <c r="G124" s="21"/>
      <c r="H124" s="22">
        <f t="shared" si="6"/>
        <v>50337.860000000015</v>
      </c>
      <c r="I124" s="5"/>
    </row>
    <row r="125" spans="1:9" ht="17.45" customHeight="1" x14ac:dyDescent="0.3">
      <c r="A125" s="23">
        <v>45397</v>
      </c>
      <c r="B125" s="9" t="s">
        <v>213</v>
      </c>
      <c r="C125" s="9" t="s">
        <v>214</v>
      </c>
      <c r="D125" s="19" t="s">
        <v>215</v>
      </c>
      <c r="E125" s="20" t="s">
        <v>400</v>
      </c>
      <c r="F125" s="21"/>
      <c r="G125" s="21">
        <v>1127.7</v>
      </c>
      <c r="H125" s="22">
        <f t="shared" si="6"/>
        <v>49210.160000000018</v>
      </c>
      <c r="I125" s="5"/>
    </row>
    <row r="126" spans="1:9" ht="17.45" customHeight="1" x14ac:dyDescent="0.3">
      <c r="A126" s="23">
        <v>45397</v>
      </c>
      <c r="B126" s="9" t="s">
        <v>191</v>
      </c>
      <c r="C126" s="9" t="s">
        <v>188</v>
      </c>
      <c r="D126" s="19" t="s">
        <v>216</v>
      </c>
      <c r="E126" s="20" t="s">
        <v>401</v>
      </c>
      <c r="F126" s="21"/>
      <c r="G126" s="21">
        <v>5000</v>
      </c>
      <c r="H126" s="22">
        <f t="shared" si="6"/>
        <v>44210.160000000018</v>
      </c>
      <c r="I126" s="5"/>
    </row>
    <row r="127" spans="1:9" ht="17.45" customHeight="1" x14ac:dyDescent="0.3">
      <c r="A127" s="23">
        <v>45397</v>
      </c>
      <c r="B127" s="9" t="s">
        <v>183</v>
      </c>
      <c r="C127" s="9" t="s">
        <v>184</v>
      </c>
      <c r="D127" s="19" t="s">
        <v>217</v>
      </c>
      <c r="E127" s="20" t="s">
        <v>402</v>
      </c>
      <c r="F127" s="21"/>
      <c r="G127" s="21">
        <v>897.09</v>
      </c>
      <c r="H127" s="22">
        <f t="shared" si="6"/>
        <v>43313.070000000022</v>
      </c>
      <c r="I127" s="5"/>
    </row>
    <row r="128" spans="1:9" ht="17.45" customHeight="1" x14ac:dyDescent="0.3">
      <c r="A128" s="23">
        <v>45397</v>
      </c>
      <c r="B128" s="9" t="s">
        <v>183</v>
      </c>
      <c r="C128" s="9" t="s">
        <v>184</v>
      </c>
      <c r="D128" s="19" t="s">
        <v>218</v>
      </c>
      <c r="E128" s="20" t="s">
        <v>403</v>
      </c>
      <c r="F128" s="21"/>
      <c r="G128" s="21">
        <v>4158</v>
      </c>
      <c r="H128" s="22">
        <f t="shared" si="6"/>
        <v>39155.070000000022</v>
      </c>
      <c r="I128" s="5"/>
    </row>
    <row r="129" spans="1:9" ht="17.45" customHeight="1" x14ac:dyDescent="0.3">
      <c r="A129" s="23">
        <v>45397</v>
      </c>
      <c r="B129" s="9" t="s">
        <v>293</v>
      </c>
      <c r="C129" s="9" t="s">
        <v>294</v>
      </c>
      <c r="D129" s="19" t="s">
        <v>295</v>
      </c>
      <c r="E129" s="20" t="s">
        <v>404</v>
      </c>
      <c r="F129" s="21"/>
      <c r="G129" s="21">
        <v>19200</v>
      </c>
      <c r="H129" s="22">
        <f t="shared" si="6"/>
        <v>19955.070000000022</v>
      </c>
      <c r="I129" s="5"/>
    </row>
    <row r="130" spans="1:9" ht="17.45" customHeight="1" x14ac:dyDescent="0.3">
      <c r="A130" s="23">
        <v>45397</v>
      </c>
      <c r="B130" s="9" t="s">
        <v>191</v>
      </c>
      <c r="C130" s="9" t="s">
        <v>188</v>
      </c>
      <c r="D130" s="19" t="s">
        <v>292</v>
      </c>
      <c r="E130" s="20" t="s">
        <v>405</v>
      </c>
      <c r="F130" s="21"/>
      <c r="G130" s="21">
        <v>4692.5</v>
      </c>
      <c r="H130" s="22">
        <f t="shared" si="6"/>
        <v>15262.570000000022</v>
      </c>
      <c r="I130" s="5"/>
    </row>
    <row r="131" spans="1:9" ht="17.45" customHeight="1" x14ac:dyDescent="0.3">
      <c r="A131" s="23">
        <v>45397</v>
      </c>
      <c r="B131" s="9" t="s">
        <v>181</v>
      </c>
      <c r="C131" s="9" t="s">
        <v>219</v>
      </c>
      <c r="D131" s="19" t="s">
        <v>220</v>
      </c>
      <c r="E131" s="20" t="s">
        <v>319</v>
      </c>
      <c r="F131" s="21"/>
      <c r="G131" s="21">
        <v>259.89999999999998</v>
      </c>
      <c r="H131" s="22">
        <f t="shared" si="6"/>
        <v>15002.670000000022</v>
      </c>
      <c r="I131" s="5"/>
    </row>
    <row r="132" spans="1:9" ht="17.45" customHeight="1" x14ac:dyDescent="0.3">
      <c r="A132" s="23">
        <v>45397</v>
      </c>
      <c r="B132" s="9" t="s">
        <v>223</v>
      </c>
      <c r="C132" s="9" t="s">
        <v>224</v>
      </c>
      <c r="D132" s="19" t="s">
        <v>225</v>
      </c>
      <c r="E132" s="20" t="s">
        <v>406</v>
      </c>
      <c r="F132" s="21"/>
      <c r="G132" s="21">
        <v>8100</v>
      </c>
      <c r="H132" s="22">
        <f t="shared" si="6"/>
        <v>6902.6700000000219</v>
      </c>
      <c r="I132" s="5"/>
    </row>
    <row r="133" spans="1:9" ht="17.45" customHeight="1" x14ac:dyDescent="0.3">
      <c r="A133" s="23">
        <v>45397</v>
      </c>
      <c r="B133" s="9" t="s">
        <v>178</v>
      </c>
      <c r="C133" s="9" t="s">
        <v>179</v>
      </c>
      <c r="D133" s="55" t="s">
        <v>396</v>
      </c>
      <c r="E133" s="20" t="s">
        <v>352</v>
      </c>
      <c r="F133" s="21"/>
      <c r="G133" s="21">
        <v>1639</v>
      </c>
      <c r="H133" s="22">
        <f t="shared" si="6"/>
        <v>5263.6700000000219</v>
      </c>
      <c r="I133" s="5"/>
    </row>
    <row r="134" spans="1:9" ht="17.45" customHeight="1" x14ac:dyDescent="0.3">
      <c r="A134" s="23">
        <v>45397</v>
      </c>
      <c r="B134" s="9" t="s">
        <v>185</v>
      </c>
      <c r="C134" s="9" t="s">
        <v>186</v>
      </c>
      <c r="D134" s="57" t="s">
        <v>397</v>
      </c>
      <c r="E134" s="20" t="s">
        <v>407</v>
      </c>
      <c r="F134" s="21"/>
      <c r="G134" s="21">
        <v>1440</v>
      </c>
      <c r="H134" s="22">
        <f t="shared" si="6"/>
        <v>3823.6700000000219</v>
      </c>
      <c r="I134" s="5"/>
    </row>
    <row r="135" spans="1:9" ht="17.45" customHeight="1" x14ac:dyDescent="0.3">
      <c r="A135" s="23">
        <v>45397</v>
      </c>
      <c r="B135" s="9" t="s">
        <v>199</v>
      </c>
      <c r="C135" s="9" t="s">
        <v>200</v>
      </c>
      <c r="D135" s="19" t="s">
        <v>398</v>
      </c>
      <c r="E135" s="20" t="s">
        <v>408</v>
      </c>
      <c r="F135" s="21"/>
      <c r="G135" s="21">
        <v>358.4</v>
      </c>
      <c r="H135" s="22">
        <f t="shared" si="6"/>
        <v>3465.2700000000218</v>
      </c>
      <c r="I135" s="5"/>
    </row>
    <row r="136" spans="1:9" ht="17.45" customHeight="1" x14ac:dyDescent="0.3">
      <c r="A136" s="23">
        <v>45397</v>
      </c>
      <c r="B136" s="9" t="s">
        <v>342</v>
      </c>
      <c r="C136" s="9" t="s">
        <v>343</v>
      </c>
      <c r="D136" s="19" t="s">
        <v>399</v>
      </c>
      <c r="E136" s="20" t="s">
        <v>353</v>
      </c>
      <c r="F136" s="21"/>
      <c r="G136" s="21">
        <v>945</v>
      </c>
      <c r="H136" s="22">
        <f t="shared" si="6"/>
        <v>2520.2700000000218</v>
      </c>
      <c r="I136" s="5"/>
    </row>
    <row r="137" spans="1:9" ht="17.45" customHeight="1" x14ac:dyDescent="0.3">
      <c r="A137" s="23">
        <v>45397</v>
      </c>
      <c r="B137" s="9" t="s">
        <v>176</v>
      </c>
      <c r="C137" s="9" t="s">
        <v>106</v>
      </c>
      <c r="D137" s="19" t="s">
        <v>88</v>
      </c>
      <c r="E137" s="20" t="s">
        <v>319</v>
      </c>
      <c r="F137" s="21"/>
      <c r="G137" s="21">
        <v>78.03</v>
      </c>
      <c r="H137" s="22">
        <f t="shared" si="6"/>
        <v>2442.2400000000216</v>
      </c>
      <c r="I137" s="5"/>
    </row>
    <row r="138" spans="1:9" ht="17.45" customHeight="1" x14ac:dyDescent="0.3">
      <c r="A138" s="23">
        <v>45398</v>
      </c>
      <c r="B138" s="9" t="s">
        <v>103</v>
      </c>
      <c r="C138" s="9" t="s">
        <v>95</v>
      </c>
      <c r="D138" s="19" t="s">
        <v>95</v>
      </c>
      <c r="E138" s="20"/>
      <c r="F138" s="21">
        <v>6000</v>
      </c>
      <c r="G138" s="21"/>
      <c r="H138" s="22">
        <f t="shared" si="6"/>
        <v>8442.2400000000216</v>
      </c>
      <c r="I138" s="5"/>
    </row>
    <row r="139" spans="1:9" ht="17.45" customHeight="1" x14ac:dyDescent="0.3">
      <c r="A139" s="23">
        <v>45398</v>
      </c>
      <c r="B139" s="9" t="s">
        <v>175</v>
      </c>
      <c r="C139" s="9" t="s">
        <v>105</v>
      </c>
      <c r="D139" s="19" t="s">
        <v>222</v>
      </c>
      <c r="E139" s="20" t="s">
        <v>410</v>
      </c>
      <c r="F139" s="21"/>
      <c r="G139" s="21">
        <v>3151.5</v>
      </c>
      <c r="H139" s="22">
        <f t="shared" si="6"/>
        <v>5290.7400000000216</v>
      </c>
      <c r="I139" s="5"/>
    </row>
    <row r="140" spans="1:9" ht="17.45" customHeight="1" x14ac:dyDescent="0.3">
      <c r="A140" s="23">
        <v>45398</v>
      </c>
      <c r="B140" s="9" t="s">
        <v>181</v>
      </c>
      <c r="C140" s="9" t="s">
        <v>355</v>
      </c>
      <c r="D140" s="19" t="s">
        <v>356</v>
      </c>
      <c r="E140" s="20" t="s">
        <v>319</v>
      </c>
      <c r="F140" s="21"/>
      <c r="G140" s="21">
        <v>3016.24</v>
      </c>
      <c r="H140" s="22">
        <f t="shared" si="6"/>
        <v>2274.5000000000218</v>
      </c>
      <c r="I140" s="5"/>
    </row>
    <row r="141" spans="1:9" ht="17.45" customHeight="1" x14ac:dyDescent="0.3">
      <c r="A141" s="23">
        <v>45398</v>
      </c>
      <c r="B141" s="9" t="s">
        <v>175</v>
      </c>
      <c r="C141" s="9" t="s">
        <v>105</v>
      </c>
      <c r="D141" s="19" t="s">
        <v>409</v>
      </c>
      <c r="E141" s="20" t="s">
        <v>411</v>
      </c>
      <c r="F141" s="21"/>
      <c r="G141" s="21">
        <v>622.5</v>
      </c>
      <c r="H141" s="22">
        <f t="shared" si="6"/>
        <v>1652.0000000000218</v>
      </c>
      <c r="I141" s="5"/>
    </row>
    <row r="142" spans="1:9" ht="17.45" customHeight="1" x14ac:dyDescent="0.3">
      <c r="A142" s="23">
        <v>45398</v>
      </c>
      <c r="B142" s="9" t="s">
        <v>199</v>
      </c>
      <c r="C142" s="9" t="s">
        <v>200</v>
      </c>
      <c r="D142" s="19" t="s">
        <v>357</v>
      </c>
      <c r="E142" s="20" t="s">
        <v>412</v>
      </c>
      <c r="F142" s="21"/>
      <c r="G142" s="21">
        <v>792.37</v>
      </c>
      <c r="H142" s="22">
        <f t="shared" si="6"/>
        <v>859.63000000002182</v>
      </c>
      <c r="I142" s="5"/>
    </row>
    <row r="143" spans="1:9" ht="17.45" customHeight="1" x14ac:dyDescent="0.3">
      <c r="A143" s="23">
        <v>45398</v>
      </c>
      <c r="B143" s="9" t="s">
        <v>176</v>
      </c>
      <c r="C143" s="9" t="s">
        <v>106</v>
      </c>
      <c r="D143" s="19" t="s">
        <v>88</v>
      </c>
      <c r="E143" s="20" t="s">
        <v>319</v>
      </c>
      <c r="F143" s="21"/>
      <c r="G143" s="21">
        <v>12</v>
      </c>
      <c r="H143" s="22">
        <f t="shared" si="6"/>
        <v>847.63000000002182</v>
      </c>
      <c r="I143" s="5"/>
    </row>
    <row r="144" spans="1:9" ht="17.45" customHeight="1" x14ac:dyDescent="0.3">
      <c r="A144" s="23">
        <v>45399</v>
      </c>
      <c r="B144" s="9" t="s">
        <v>103</v>
      </c>
      <c r="C144" s="9" t="s">
        <v>95</v>
      </c>
      <c r="D144" s="57" t="s">
        <v>95</v>
      </c>
      <c r="E144" s="20"/>
      <c r="F144" s="21">
        <v>8000</v>
      </c>
      <c r="G144" s="21"/>
      <c r="H144" s="22">
        <f t="shared" si="6"/>
        <v>8847.630000000021</v>
      </c>
      <c r="I144" s="5"/>
    </row>
    <row r="145" spans="1:9" ht="17.45" customHeight="1" x14ac:dyDescent="0.3">
      <c r="A145" s="23">
        <v>45399</v>
      </c>
      <c r="B145" s="9" t="s">
        <v>195</v>
      </c>
      <c r="C145" s="9" t="s">
        <v>196</v>
      </c>
      <c r="D145" s="55" t="s">
        <v>335</v>
      </c>
      <c r="E145" s="20" t="s">
        <v>319</v>
      </c>
      <c r="F145" s="21"/>
      <c r="G145" s="21">
        <v>1125</v>
      </c>
      <c r="H145" s="22">
        <f t="shared" si="6"/>
        <v>7722.630000000021</v>
      </c>
      <c r="I145" s="5"/>
    </row>
    <row r="146" spans="1:9" ht="17.45" customHeight="1" x14ac:dyDescent="0.3">
      <c r="A146" s="23">
        <v>45399</v>
      </c>
      <c r="B146" s="9" t="s">
        <v>176</v>
      </c>
      <c r="C146" s="9" t="s">
        <v>106</v>
      </c>
      <c r="D146" s="19" t="s">
        <v>88</v>
      </c>
      <c r="E146" s="20" t="s">
        <v>319</v>
      </c>
      <c r="F146" s="21"/>
      <c r="G146" s="21">
        <v>12</v>
      </c>
      <c r="H146" s="22">
        <f t="shared" si="6"/>
        <v>7710.630000000021</v>
      </c>
      <c r="I146" s="5"/>
    </row>
    <row r="147" spans="1:9" ht="17.45" customHeight="1" x14ac:dyDescent="0.3">
      <c r="A147" s="23">
        <v>45400</v>
      </c>
      <c r="B147" s="9" t="s">
        <v>199</v>
      </c>
      <c r="C147" s="9" t="s">
        <v>200</v>
      </c>
      <c r="D147" s="19" t="s">
        <v>413</v>
      </c>
      <c r="E147" s="20" t="s">
        <v>415</v>
      </c>
      <c r="F147" s="21"/>
      <c r="G147" s="21">
        <v>379.65</v>
      </c>
      <c r="H147" s="22">
        <f t="shared" si="6"/>
        <v>7330.9800000000214</v>
      </c>
      <c r="I147" s="5"/>
    </row>
    <row r="148" spans="1:9" ht="17.45" customHeight="1" x14ac:dyDescent="0.3">
      <c r="A148" s="23">
        <v>45400</v>
      </c>
      <c r="B148" s="9" t="s">
        <v>192</v>
      </c>
      <c r="C148" s="24" t="s">
        <v>193</v>
      </c>
      <c r="D148" s="19" t="s">
        <v>414</v>
      </c>
      <c r="E148" s="20" t="s">
        <v>319</v>
      </c>
      <c r="F148" s="21"/>
      <c r="G148" s="21">
        <v>5079.74</v>
      </c>
      <c r="H148" s="22">
        <f t="shared" si="6"/>
        <v>2251.2400000000216</v>
      </c>
      <c r="I148" s="5"/>
    </row>
    <row r="149" spans="1:9" ht="17.45" customHeight="1" x14ac:dyDescent="0.3">
      <c r="A149" s="23">
        <v>45400</v>
      </c>
      <c r="B149" s="9" t="s">
        <v>176</v>
      </c>
      <c r="C149" s="9" t="s">
        <v>106</v>
      </c>
      <c r="D149" s="19" t="s">
        <v>88</v>
      </c>
      <c r="E149" s="20" t="s">
        <v>319</v>
      </c>
      <c r="F149" s="21"/>
      <c r="G149" s="21">
        <v>3.5</v>
      </c>
      <c r="H149" s="22">
        <f t="shared" si="6"/>
        <v>2247.7400000000216</v>
      </c>
      <c r="I149" s="5"/>
    </row>
    <row r="150" spans="1:9" ht="17.45" customHeight="1" x14ac:dyDescent="0.3">
      <c r="A150" s="23">
        <v>45401</v>
      </c>
      <c r="B150" s="9" t="s">
        <v>103</v>
      </c>
      <c r="C150" s="9" t="s">
        <v>103</v>
      </c>
      <c r="D150" s="19" t="s">
        <v>416</v>
      </c>
      <c r="E150" s="20"/>
      <c r="F150" s="21">
        <v>627762.01</v>
      </c>
      <c r="G150" s="21"/>
      <c r="H150" s="22">
        <f t="shared" si="6"/>
        <v>630009.75</v>
      </c>
      <c r="I150" s="5"/>
    </row>
    <row r="151" spans="1:9" ht="17.45" customHeight="1" x14ac:dyDescent="0.3">
      <c r="A151" s="23">
        <v>45401</v>
      </c>
      <c r="B151" s="9" t="s">
        <v>103</v>
      </c>
      <c r="C151" s="9" t="s">
        <v>103</v>
      </c>
      <c r="D151" s="19" t="s">
        <v>416</v>
      </c>
      <c r="E151" s="20"/>
      <c r="F151" s="21">
        <v>170000</v>
      </c>
      <c r="G151" s="21"/>
      <c r="H151" s="22">
        <f t="shared" si="6"/>
        <v>800009.75</v>
      </c>
      <c r="I151" s="5"/>
    </row>
    <row r="152" spans="1:9" ht="17.45" customHeight="1" x14ac:dyDescent="0.3">
      <c r="A152" s="23">
        <v>45401</v>
      </c>
      <c r="B152" s="9" t="s">
        <v>103</v>
      </c>
      <c r="C152" s="9" t="s">
        <v>95</v>
      </c>
      <c r="D152" s="19" t="s">
        <v>95</v>
      </c>
      <c r="E152" s="20"/>
      <c r="F152" s="21">
        <v>10000</v>
      </c>
      <c r="G152" s="21"/>
      <c r="H152" s="22">
        <f t="shared" si="6"/>
        <v>810009.75</v>
      </c>
      <c r="I152" s="5"/>
    </row>
    <row r="153" spans="1:9" ht="17.45" customHeight="1" x14ac:dyDescent="0.3">
      <c r="A153" s="23">
        <v>45401</v>
      </c>
      <c r="B153" s="9" t="s">
        <v>195</v>
      </c>
      <c r="C153" s="9" t="s">
        <v>196</v>
      </c>
      <c r="D153" s="19" t="s">
        <v>417</v>
      </c>
      <c r="E153" s="20" t="s">
        <v>418</v>
      </c>
      <c r="F153" s="21"/>
      <c r="G153" s="21">
        <v>1480</v>
      </c>
      <c r="H153" s="22">
        <f t="shared" si="6"/>
        <v>808529.75</v>
      </c>
      <c r="I153" s="5"/>
    </row>
    <row r="154" spans="1:9" ht="17.45" customHeight="1" x14ac:dyDescent="0.3">
      <c r="A154" s="23">
        <v>45401</v>
      </c>
      <c r="B154" s="9" t="s">
        <v>195</v>
      </c>
      <c r="C154" s="9" t="s">
        <v>196</v>
      </c>
      <c r="D154" s="19" t="s">
        <v>327</v>
      </c>
      <c r="E154" s="20" t="s">
        <v>419</v>
      </c>
      <c r="F154" s="21"/>
      <c r="G154" s="21">
        <v>4166.9399999999996</v>
      </c>
      <c r="H154" s="22">
        <f t="shared" si="6"/>
        <v>804362.81</v>
      </c>
      <c r="I154" s="5"/>
    </row>
    <row r="155" spans="1:9" ht="17.45" customHeight="1" x14ac:dyDescent="0.3">
      <c r="A155" s="23">
        <v>45401</v>
      </c>
      <c r="B155" s="9" t="s">
        <v>195</v>
      </c>
      <c r="C155" s="9" t="s">
        <v>196</v>
      </c>
      <c r="D155" s="19" t="s">
        <v>328</v>
      </c>
      <c r="E155" s="20" t="s">
        <v>420</v>
      </c>
      <c r="F155" s="21"/>
      <c r="G155" s="21">
        <v>19240</v>
      </c>
      <c r="H155" s="22">
        <f t="shared" si="6"/>
        <v>785122.81</v>
      </c>
      <c r="I155" s="5"/>
    </row>
    <row r="156" spans="1:9" ht="17.45" customHeight="1" x14ac:dyDescent="0.3">
      <c r="A156" s="23">
        <v>45401</v>
      </c>
      <c r="B156" s="9" t="s">
        <v>195</v>
      </c>
      <c r="C156" s="9" t="s">
        <v>196</v>
      </c>
      <c r="D156" s="19" t="s">
        <v>296</v>
      </c>
      <c r="E156" s="20" t="s">
        <v>421</v>
      </c>
      <c r="F156" s="21"/>
      <c r="G156" s="21">
        <v>5903.17</v>
      </c>
      <c r="H156" s="22">
        <f t="shared" si="6"/>
        <v>779219.64</v>
      </c>
      <c r="I156" s="5"/>
    </row>
    <row r="157" spans="1:9" ht="17.45" customHeight="1" x14ac:dyDescent="0.3">
      <c r="A157" s="23">
        <v>45401</v>
      </c>
      <c r="B157" s="9" t="s">
        <v>195</v>
      </c>
      <c r="C157" s="9" t="s">
        <v>196</v>
      </c>
      <c r="D157" s="19" t="s">
        <v>170</v>
      </c>
      <c r="E157" s="20" t="s">
        <v>422</v>
      </c>
      <c r="F157" s="21"/>
      <c r="G157" s="21">
        <v>2565</v>
      </c>
      <c r="H157" s="22">
        <f t="shared" si="6"/>
        <v>776654.64</v>
      </c>
      <c r="I157" s="5"/>
    </row>
    <row r="158" spans="1:9" ht="17.45" customHeight="1" x14ac:dyDescent="0.3">
      <c r="A158" s="23">
        <v>45401</v>
      </c>
      <c r="B158" s="9" t="s">
        <v>195</v>
      </c>
      <c r="C158" s="9" t="s">
        <v>196</v>
      </c>
      <c r="D158" s="19" t="s">
        <v>321</v>
      </c>
      <c r="E158" s="20" t="s">
        <v>423</v>
      </c>
      <c r="F158" s="21"/>
      <c r="G158" s="21">
        <v>5920</v>
      </c>
      <c r="H158" s="22">
        <f t="shared" si="6"/>
        <v>770734.64</v>
      </c>
      <c r="I158" s="5"/>
    </row>
    <row r="159" spans="1:9" ht="17.45" customHeight="1" x14ac:dyDescent="0.3">
      <c r="A159" s="23">
        <v>45401</v>
      </c>
      <c r="B159" s="9" t="s">
        <v>195</v>
      </c>
      <c r="C159" s="9" t="s">
        <v>196</v>
      </c>
      <c r="D159" s="19" t="s">
        <v>424</v>
      </c>
      <c r="E159" s="20" t="s">
        <v>425</v>
      </c>
      <c r="F159" s="21"/>
      <c r="G159" s="21">
        <v>5365</v>
      </c>
      <c r="H159" s="22">
        <f t="shared" si="6"/>
        <v>765369.64</v>
      </c>
      <c r="I159" s="5"/>
    </row>
    <row r="160" spans="1:9" ht="17.45" customHeight="1" x14ac:dyDescent="0.3">
      <c r="A160" s="23">
        <v>45401</v>
      </c>
      <c r="B160" s="9" t="s">
        <v>195</v>
      </c>
      <c r="C160" s="9" t="s">
        <v>196</v>
      </c>
      <c r="D160" s="19" t="s">
        <v>252</v>
      </c>
      <c r="E160" s="20" t="s">
        <v>426</v>
      </c>
      <c r="F160" s="21"/>
      <c r="G160" s="21">
        <v>25160</v>
      </c>
      <c r="H160" s="22">
        <f t="shared" si="6"/>
        <v>740209.64</v>
      </c>
      <c r="I160" s="5"/>
    </row>
    <row r="161" spans="1:9" ht="17.45" customHeight="1" x14ac:dyDescent="0.3">
      <c r="A161" s="23">
        <v>45401</v>
      </c>
      <c r="B161" s="9" t="s">
        <v>195</v>
      </c>
      <c r="C161" s="9" t="s">
        <v>196</v>
      </c>
      <c r="D161" s="19" t="s">
        <v>427</v>
      </c>
      <c r="E161" s="20" t="s">
        <v>428</v>
      </c>
      <c r="F161" s="21"/>
      <c r="G161" s="21">
        <v>12153.58</v>
      </c>
      <c r="H161" s="22">
        <f t="shared" si="6"/>
        <v>728056.06</v>
      </c>
      <c r="I161" s="5"/>
    </row>
    <row r="162" spans="1:9" ht="17.45" customHeight="1" x14ac:dyDescent="0.3">
      <c r="A162" s="23">
        <v>45401</v>
      </c>
      <c r="B162" s="9" t="s">
        <v>195</v>
      </c>
      <c r="C162" s="9" t="s">
        <v>196</v>
      </c>
      <c r="D162" s="19" t="s">
        <v>315</v>
      </c>
      <c r="E162" s="20" t="s">
        <v>429</v>
      </c>
      <c r="F162" s="21"/>
      <c r="G162" s="21">
        <v>5920</v>
      </c>
      <c r="H162" s="22">
        <f t="shared" si="6"/>
        <v>722136.06</v>
      </c>
      <c r="I162" s="5"/>
    </row>
    <row r="163" spans="1:9" ht="17.45" customHeight="1" x14ac:dyDescent="0.3">
      <c r="A163" s="23">
        <v>45401</v>
      </c>
      <c r="B163" s="9" t="s">
        <v>195</v>
      </c>
      <c r="C163" s="9" t="s">
        <v>196</v>
      </c>
      <c r="D163" s="19" t="s">
        <v>329</v>
      </c>
      <c r="E163" s="20" t="s">
        <v>430</v>
      </c>
      <c r="F163" s="21"/>
      <c r="G163" s="21">
        <v>7400</v>
      </c>
      <c r="H163" s="22">
        <f t="shared" si="6"/>
        <v>714736.06</v>
      </c>
      <c r="I163" s="5"/>
    </row>
    <row r="164" spans="1:9" ht="17.45" customHeight="1" x14ac:dyDescent="0.3">
      <c r="A164" s="23">
        <v>45401</v>
      </c>
      <c r="B164" s="9" t="s">
        <v>195</v>
      </c>
      <c r="C164" s="9" t="s">
        <v>196</v>
      </c>
      <c r="D164" s="19" t="s">
        <v>311</v>
      </c>
      <c r="E164" s="20" t="s">
        <v>431</v>
      </c>
      <c r="F164" s="21"/>
      <c r="G164" s="21">
        <v>9590</v>
      </c>
      <c r="H164" s="22">
        <f t="shared" si="6"/>
        <v>705146.06</v>
      </c>
      <c r="I164" s="5"/>
    </row>
    <row r="165" spans="1:9" ht="17.45" customHeight="1" x14ac:dyDescent="0.3">
      <c r="A165" s="23">
        <v>45401</v>
      </c>
      <c r="B165" s="9" t="s">
        <v>195</v>
      </c>
      <c r="C165" s="9" t="s">
        <v>196</v>
      </c>
      <c r="D165" s="19" t="s">
        <v>318</v>
      </c>
      <c r="E165" s="20" t="s">
        <v>432</v>
      </c>
      <c r="F165" s="21"/>
      <c r="G165" s="21">
        <v>155720</v>
      </c>
      <c r="H165" s="22">
        <f t="shared" si="6"/>
        <v>549426.06000000006</v>
      </c>
      <c r="I165" s="5"/>
    </row>
    <row r="166" spans="1:9" ht="17.45" customHeight="1" x14ac:dyDescent="0.3">
      <c r="A166" s="23">
        <v>45401</v>
      </c>
      <c r="B166" s="9" t="s">
        <v>175</v>
      </c>
      <c r="C166" s="9" t="s">
        <v>105</v>
      </c>
      <c r="D166" s="19" t="s">
        <v>433</v>
      </c>
      <c r="E166" s="20" t="s">
        <v>435</v>
      </c>
      <c r="F166" s="21"/>
      <c r="G166" s="21">
        <v>1270.1099999999999</v>
      </c>
      <c r="H166" s="22">
        <f t="shared" si="6"/>
        <v>548155.95000000007</v>
      </c>
      <c r="I166" s="5"/>
    </row>
    <row r="167" spans="1:9" ht="17.45" customHeight="1" x14ac:dyDescent="0.3">
      <c r="A167" s="23">
        <v>45401</v>
      </c>
      <c r="B167" s="9" t="s">
        <v>201</v>
      </c>
      <c r="C167" s="9" t="s">
        <v>202</v>
      </c>
      <c r="D167" s="19" t="s">
        <v>304</v>
      </c>
      <c r="E167" s="20" t="s">
        <v>436</v>
      </c>
      <c r="F167" s="21"/>
      <c r="G167" s="21">
        <v>762.07</v>
      </c>
      <c r="H167" s="22">
        <f t="shared" si="6"/>
        <v>547393.88000000012</v>
      </c>
      <c r="I167" s="5"/>
    </row>
    <row r="168" spans="1:9" ht="17.45" customHeight="1" x14ac:dyDescent="0.3">
      <c r="A168" s="23">
        <v>45401</v>
      </c>
      <c r="B168" s="9" t="s">
        <v>199</v>
      </c>
      <c r="C168" s="9" t="s">
        <v>200</v>
      </c>
      <c r="D168" s="19" t="s">
        <v>434</v>
      </c>
      <c r="E168" s="20" t="s">
        <v>437</v>
      </c>
      <c r="F168" s="21"/>
      <c r="G168" s="21">
        <v>2327.8000000000002</v>
      </c>
      <c r="H168" s="22">
        <f t="shared" si="6"/>
        <v>545066.08000000007</v>
      </c>
      <c r="I168" s="5"/>
    </row>
    <row r="169" spans="1:9" ht="17.45" customHeight="1" x14ac:dyDescent="0.3">
      <c r="A169" s="23">
        <v>45401</v>
      </c>
      <c r="B169" s="9" t="s">
        <v>198</v>
      </c>
      <c r="C169" s="9" t="s">
        <v>197</v>
      </c>
      <c r="D169" s="19" t="s">
        <v>94</v>
      </c>
      <c r="E169" s="20" t="s">
        <v>438</v>
      </c>
      <c r="F169" s="21"/>
      <c r="G169" s="21">
        <v>6000</v>
      </c>
      <c r="H169" s="22">
        <f t="shared" si="6"/>
        <v>539066.08000000007</v>
      </c>
      <c r="I169" s="5"/>
    </row>
    <row r="170" spans="1:9" ht="17.45" customHeight="1" x14ac:dyDescent="0.3">
      <c r="A170" s="23">
        <v>45401</v>
      </c>
      <c r="B170" s="9" t="s">
        <v>176</v>
      </c>
      <c r="C170" s="9" t="s">
        <v>106</v>
      </c>
      <c r="D170" s="19" t="s">
        <v>88</v>
      </c>
      <c r="E170" s="20" t="s">
        <v>319</v>
      </c>
      <c r="F170" s="21"/>
      <c r="G170" s="21">
        <v>72.61</v>
      </c>
      <c r="H170" s="22">
        <f t="shared" si="6"/>
        <v>538993.47000000009</v>
      </c>
      <c r="I170" s="5"/>
    </row>
    <row r="171" spans="1:9" ht="17.45" customHeight="1" x14ac:dyDescent="0.3">
      <c r="A171" s="23">
        <v>45404</v>
      </c>
      <c r="B171" s="9" t="s">
        <v>195</v>
      </c>
      <c r="C171" s="9" t="s">
        <v>196</v>
      </c>
      <c r="D171" s="19" t="s">
        <v>439</v>
      </c>
      <c r="E171" s="20" t="s">
        <v>440</v>
      </c>
      <c r="F171" s="21"/>
      <c r="G171" s="21">
        <v>10360</v>
      </c>
      <c r="H171" s="22">
        <f t="shared" si="6"/>
        <v>528633.47000000009</v>
      </c>
      <c r="I171" s="5"/>
    </row>
    <row r="172" spans="1:9" ht="17.45" customHeight="1" x14ac:dyDescent="0.3">
      <c r="A172" s="23">
        <v>45404</v>
      </c>
      <c r="B172" s="9" t="s">
        <v>228</v>
      </c>
      <c r="C172" s="9" t="s">
        <v>229</v>
      </c>
      <c r="D172" s="19" t="s">
        <v>330</v>
      </c>
      <c r="E172" s="20" t="s">
        <v>319</v>
      </c>
      <c r="F172" s="21"/>
      <c r="G172" s="21">
        <v>1808.08</v>
      </c>
      <c r="H172" s="22">
        <f t="shared" si="6"/>
        <v>526825.39000000013</v>
      </c>
      <c r="I172" s="5"/>
    </row>
    <row r="173" spans="1:9" ht="17.45" customHeight="1" x14ac:dyDescent="0.3">
      <c r="A173" s="23">
        <v>45404</v>
      </c>
      <c r="B173" s="9" t="s">
        <v>175</v>
      </c>
      <c r="C173" s="9" t="s">
        <v>105</v>
      </c>
      <c r="D173" s="19" t="s">
        <v>441</v>
      </c>
      <c r="E173" s="20" t="s">
        <v>445</v>
      </c>
      <c r="F173" s="21"/>
      <c r="G173" s="21">
        <v>1654.15</v>
      </c>
      <c r="H173" s="22">
        <f t="shared" si="6"/>
        <v>525171.24000000011</v>
      </c>
      <c r="I173" s="5"/>
    </row>
    <row r="174" spans="1:9" ht="17.45" customHeight="1" x14ac:dyDescent="0.3">
      <c r="A174" s="23">
        <v>45404</v>
      </c>
      <c r="B174" s="9" t="s">
        <v>346</v>
      </c>
      <c r="C174" s="9" t="s">
        <v>347</v>
      </c>
      <c r="D174" s="19" t="s">
        <v>442</v>
      </c>
      <c r="E174" s="20" t="s">
        <v>446</v>
      </c>
      <c r="F174" s="21"/>
      <c r="G174" s="21">
        <v>966.66</v>
      </c>
      <c r="H174" s="22">
        <f t="shared" si="6"/>
        <v>524204.58000000013</v>
      </c>
      <c r="I174" s="5"/>
    </row>
    <row r="175" spans="1:9" ht="17.45" customHeight="1" x14ac:dyDescent="0.3">
      <c r="A175" s="23">
        <v>45404</v>
      </c>
      <c r="B175" s="9" t="s">
        <v>178</v>
      </c>
      <c r="C175" s="9" t="s">
        <v>179</v>
      </c>
      <c r="D175" s="19" t="s">
        <v>443</v>
      </c>
      <c r="E175" s="20" t="s">
        <v>447</v>
      </c>
      <c r="F175" s="21"/>
      <c r="G175" s="21">
        <v>210</v>
      </c>
      <c r="H175" s="22">
        <f t="shared" si="6"/>
        <v>523994.58000000013</v>
      </c>
      <c r="I175" s="5"/>
    </row>
    <row r="176" spans="1:9" ht="17.45" customHeight="1" x14ac:dyDescent="0.3">
      <c r="A176" s="23">
        <v>45404</v>
      </c>
      <c r="B176" s="9" t="s">
        <v>203</v>
      </c>
      <c r="C176" s="9" t="s">
        <v>104</v>
      </c>
      <c r="D176" s="19" t="s">
        <v>444</v>
      </c>
      <c r="E176" s="20" t="s">
        <v>448</v>
      </c>
      <c r="F176" s="21"/>
      <c r="G176" s="21">
        <v>1877.55</v>
      </c>
      <c r="H176" s="22">
        <f t="shared" si="6"/>
        <v>522117.03000000014</v>
      </c>
      <c r="I176" s="5"/>
    </row>
    <row r="177" spans="1:9" ht="17.45" customHeight="1" x14ac:dyDescent="0.3">
      <c r="A177" s="23">
        <v>45404</v>
      </c>
      <c r="B177" s="9" t="s">
        <v>103</v>
      </c>
      <c r="C177" s="9" t="s">
        <v>93</v>
      </c>
      <c r="D177" s="19" t="s">
        <v>93</v>
      </c>
      <c r="E177" s="20" t="s">
        <v>319</v>
      </c>
      <c r="F177" s="21"/>
      <c r="G177" s="21">
        <v>456000</v>
      </c>
      <c r="H177" s="22">
        <f t="shared" si="6"/>
        <v>66117.030000000144</v>
      </c>
      <c r="I177" s="5"/>
    </row>
    <row r="178" spans="1:9" ht="17.45" customHeight="1" x14ac:dyDescent="0.3">
      <c r="A178" s="23">
        <v>45404</v>
      </c>
      <c r="B178" s="9" t="s">
        <v>176</v>
      </c>
      <c r="C178" s="9" t="s">
        <v>106</v>
      </c>
      <c r="D178" s="19" t="s">
        <v>88</v>
      </c>
      <c r="E178" s="20" t="s">
        <v>319</v>
      </c>
      <c r="F178" s="21"/>
      <c r="G178" s="21">
        <v>13.63</v>
      </c>
      <c r="H178" s="22">
        <f t="shared" si="6"/>
        <v>66103.40000000014</v>
      </c>
      <c r="I178" s="5"/>
    </row>
    <row r="179" spans="1:9" ht="17.45" customHeight="1" x14ac:dyDescent="0.3">
      <c r="A179" s="23">
        <v>45406</v>
      </c>
      <c r="B179" s="9" t="s">
        <v>175</v>
      </c>
      <c r="C179" s="9" t="s">
        <v>105</v>
      </c>
      <c r="D179" s="19" t="s">
        <v>449</v>
      </c>
      <c r="E179" s="20" t="s">
        <v>450</v>
      </c>
      <c r="F179" s="21"/>
      <c r="G179" s="21">
        <v>860.64</v>
      </c>
      <c r="H179" s="22">
        <f t="shared" si="6"/>
        <v>65242.76000000014</v>
      </c>
      <c r="I179" s="5"/>
    </row>
    <row r="180" spans="1:9" ht="17.45" customHeight="1" x14ac:dyDescent="0.3">
      <c r="A180" s="23">
        <v>45406</v>
      </c>
      <c r="B180" s="9" t="s">
        <v>175</v>
      </c>
      <c r="C180" s="9" t="s">
        <v>105</v>
      </c>
      <c r="D180" s="19" t="s">
        <v>449</v>
      </c>
      <c r="E180" s="20" t="s">
        <v>451</v>
      </c>
      <c r="F180" s="21"/>
      <c r="G180" s="21">
        <v>1059.3800000000001</v>
      </c>
      <c r="H180" s="22">
        <f t="shared" si="6"/>
        <v>64183.380000000143</v>
      </c>
      <c r="I180" s="5"/>
    </row>
    <row r="181" spans="1:9" ht="17.45" customHeight="1" x14ac:dyDescent="0.3">
      <c r="A181" s="23">
        <v>45407</v>
      </c>
      <c r="B181" s="9" t="s">
        <v>175</v>
      </c>
      <c r="C181" s="9" t="s">
        <v>105</v>
      </c>
      <c r="D181" s="19" t="s">
        <v>452</v>
      </c>
      <c r="E181" s="20" t="s">
        <v>453</v>
      </c>
      <c r="F181" s="21"/>
      <c r="G181" s="21">
        <v>488.81</v>
      </c>
      <c r="H181" s="22">
        <f t="shared" si="6"/>
        <v>63694.570000000145</v>
      </c>
      <c r="I181" s="5"/>
    </row>
    <row r="182" spans="1:9" ht="17.45" customHeight="1" x14ac:dyDescent="0.3">
      <c r="A182" s="23">
        <v>45407</v>
      </c>
      <c r="B182" s="9" t="s">
        <v>175</v>
      </c>
      <c r="C182" s="9" t="s">
        <v>105</v>
      </c>
      <c r="D182" s="19" t="s">
        <v>452</v>
      </c>
      <c r="E182" s="20" t="s">
        <v>454</v>
      </c>
      <c r="F182" s="21"/>
      <c r="G182" s="21">
        <v>63.26</v>
      </c>
      <c r="H182" s="22">
        <f t="shared" si="6"/>
        <v>63631.310000000143</v>
      </c>
      <c r="I182" s="5"/>
    </row>
    <row r="183" spans="1:9" ht="17.45" customHeight="1" x14ac:dyDescent="0.3">
      <c r="A183" s="23">
        <v>45407</v>
      </c>
      <c r="B183" s="9" t="s">
        <v>175</v>
      </c>
      <c r="C183" s="9" t="s">
        <v>105</v>
      </c>
      <c r="D183" s="19" t="s">
        <v>441</v>
      </c>
      <c r="E183" s="20" t="s">
        <v>455</v>
      </c>
      <c r="F183" s="21"/>
      <c r="G183" s="21">
        <v>1183.8</v>
      </c>
      <c r="H183" s="22">
        <f t="shared" si="6"/>
        <v>62447.51000000014</v>
      </c>
      <c r="I183" s="5"/>
    </row>
    <row r="184" spans="1:9" ht="17.45" customHeight="1" x14ac:dyDescent="0.3">
      <c r="A184" s="23">
        <v>45408</v>
      </c>
      <c r="B184" s="9" t="s">
        <v>175</v>
      </c>
      <c r="C184" s="9" t="s">
        <v>105</v>
      </c>
      <c r="D184" s="19" t="s">
        <v>361</v>
      </c>
      <c r="E184" s="20" t="s">
        <v>459</v>
      </c>
      <c r="F184" s="21"/>
      <c r="G184" s="21">
        <v>869.4</v>
      </c>
      <c r="H184" s="22">
        <f t="shared" si="6"/>
        <v>61578.110000000139</v>
      </c>
      <c r="I184" s="5"/>
    </row>
    <row r="185" spans="1:9" ht="17.45" customHeight="1" x14ac:dyDescent="0.3">
      <c r="A185" s="23">
        <v>45408</v>
      </c>
      <c r="B185" s="9" t="s">
        <v>185</v>
      </c>
      <c r="C185" s="9" t="s">
        <v>186</v>
      </c>
      <c r="D185" s="19" t="s">
        <v>456</v>
      </c>
      <c r="E185" s="20" t="s">
        <v>460</v>
      </c>
      <c r="F185" s="21"/>
      <c r="G185" s="21">
        <v>390</v>
      </c>
      <c r="H185" s="22">
        <f t="shared" si="6"/>
        <v>61188.110000000139</v>
      </c>
      <c r="I185" s="5"/>
    </row>
    <row r="186" spans="1:9" ht="17.45" customHeight="1" x14ac:dyDescent="0.3">
      <c r="A186" s="23">
        <v>45408</v>
      </c>
      <c r="B186" s="9" t="s">
        <v>199</v>
      </c>
      <c r="C186" s="9" t="s">
        <v>200</v>
      </c>
      <c r="D186" s="19" t="s">
        <v>457</v>
      </c>
      <c r="E186" s="20" t="s">
        <v>319</v>
      </c>
      <c r="F186" s="21"/>
      <c r="G186" s="21">
        <v>499</v>
      </c>
      <c r="H186" s="22">
        <f t="shared" si="6"/>
        <v>60689.110000000139</v>
      </c>
      <c r="I186" s="5"/>
    </row>
    <row r="187" spans="1:9" ht="17.45" customHeight="1" x14ac:dyDescent="0.3">
      <c r="A187" s="23">
        <v>45408</v>
      </c>
      <c r="B187" s="9" t="s">
        <v>199</v>
      </c>
      <c r="C187" s="9" t="s">
        <v>200</v>
      </c>
      <c r="D187" s="19" t="s">
        <v>458</v>
      </c>
      <c r="E187" s="20" t="s">
        <v>461</v>
      </c>
      <c r="F187" s="21"/>
      <c r="G187" s="21">
        <v>855.82</v>
      </c>
      <c r="H187" s="22">
        <f t="shared" ref="H187:H191" si="7">H186+F187-G187</f>
        <v>59833.290000000139</v>
      </c>
      <c r="I187" s="5"/>
    </row>
    <row r="188" spans="1:9" ht="17.45" customHeight="1" x14ac:dyDescent="0.3">
      <c r="A188" s="23">
        <v>45408</v>
      </c>
      <c r="B188" s="9" t="s">
        <v>176</v>
      </c>
      <c r="C188" s="9" t="s">
        <v>106</v>
      </c>
      <c r="D188" s="19" t="s">
        <v>88</v>
      </c>
      <c r="E188" s="20" t="s">
        <v>319</v>
      </c>
      <c r="F188" s="21"/>
      <c r="G188" s="21">
        <v>24</v>
      </c>
      <c r="H188" s="22">
        <f t="shared" si="7"/>
        <v>59809.290000000139</v>
      </c>
      <c r="I188" s="5"/>
    </row>
    <row r="189" spans="1:9" ht="17.45" customHeight="1" x14ac:dyDescent="0.3">
      <c r="A189" s="23">
        <v>45411</v>
      </c>
      <c r="B189" s="9" t="s">
        <v>199</v>
      </c>
      <c r="C189" s="9" t="s">
        <v>200</v>
      </c>
      <c r="D189" s="19" t="s">
        <v>462</v>
      </c>
      <c r="E189" s="20" t="s">
        <v>465</v>
      </c>
      <c r="F189" s="21"/>
      <c r="G189" s="21">
        <v>513.15</v>
      </c>
      <c r="H189" s="22">
        <f t="shared" si="7"/>
        <v>59296.140000000138</v>
      </c>
      <c r="I189" s="5"/>
    </row>
    <row r="190" spans="1:9" ht="17.45" customHeight="1" x14ac:dyDescent="0.3">
      <c r="A190" s="23">
        <v>45411</v>
      </c>
      <c r="B190" s="9" t="s">
        <v>346</v>
      </c>
      <c r="C190" s="9" t="s">
        <v>347</v>
      </c>
      <c r="D190" s="19" t="s">
        <v>463</v>
      </c>
      <c r="E190" s="20" t="s">
        <v>466</v>
      </c>
      <c r="F190" s="21"/>
      <c r="G190" s="21">
        <v>152</v>
      </c>
      <c r="H190" s="22">
        <f t="shared" si="7"/>
        <v>59144.140000000138</v>
      </c>
      <c r="I190" s="5"/>
    </row>
    <row r="191" spans="1:9" ht="17.45" customHeight="1" x14ac:dyDescent="0.3">
      <c r="A191" s="23">
        <v>45411</v>
      </c>
      <c r="B191" s="9" t="s">
        <v>199</v>
      </c>
      <c r="C191" s="9" t="s">
        <v>200</v>
      </c>
      <c r="D191" s="19" t="s">
        <v>413</v>
      </c>
      <c r="E191" s="20" t="s">
        <v>467</v>
      </c>
      <c r="F191" s="21"/>
      <c r="G191" s="21">
        <v>189</v>
      </c>
      <c r="H191" s="22">
        <f t="shared" si="7"/>
        <v>58955.140000000138</v>
      </c>
      <c r="I191" s="5"/>
    </row>
    <row r="192" spans="1:9" ht="17.45" customHeight="1" x14ac:dyDescent="0.3">
      <c r="A192" s="23">
        <v>45411</v>
      </c>
      <c r="B192" s="9" t="s">
        <v>346</v>
      </c>
      <c r="C192" s="9" t="s">
        <v>347</v>
      </c>
      <c r="D192" s="19" t="s">
        <v>464</v>
      </c>
      <c r="E192" s="20" t="s">
        <v>468</v>
      </c>
      <c r="F192" s="21"/>
      <c r="G192" s="21">
        <v>1313.02</v>
      </c>
      <c r="H192" s="22">
        <f t="shared" si="6"/>
        <v>57642.120000000141</v>
      </c>
      <c r="I192" s="5"/>
    </row>
    <row r="193" spans="1:9" ht="17.45" customHeight="1" x14ac:dyDescent="0.3">
      <c r="A193" s="23">
        <v>45412</v>
      </c>
      <c r="B193" s="9" t="s">
        <v>175</v>
      </c>
      <c r="C193" s="9" t="s">
        <v>105</v>
      </c>
      <c r="D193" s="19" t="s">
        <v>222</v>
      </c>
      <c r="E193" s="20" t="s">
        <v>469</v>
      </c>
      <c r="F193" s="21"/>
      <c r="G193" s="21">
        <v>2464</v>
      </c>
      <c r="H193" s="22">
        <f t="shared" si="6"/>
        <v>55178.120000000141</v>
      </c>
      <c r="I193" s="5"/>
    </row>
    <row r="194" spans="1:9" ht="17.45" customHeight="1" x14ac:dyDescent="0.3">
      <c r="A194" s="23">
        <v>45412</v>
      </c>
      <c r="B194" s="9" t="s">
        <v>178</v>
      </c>
      <c r="C194" s="9" t="s">
        <v>257</v>
      </c>
      <c r="D194" s="19" t="s">
        <v>256</v>
      </c>
      <c r="E194" s="20" t="s">
        <v>470</v>
      </c>
      <c r="F194" s="21"/>
      <c r="G194" s="21">
        <v>324.66000000000003</v>
      </c>
      <c r="H194" s="22">
        <f t="shared" si="6"/>
        <v>54853.460000000137</v>
      </c>
      <c r="I194" s="5"/>
    </row>
    <row r="195" spans="1:9" ht="17.45" customHeight="1" thickBot="1" x14ac:dyDescent="0.35">
      <c r="A195" s="23">
        <v>45412</v>
      </c>
      <c r="B195" s="9" t="s">
        <v>103</v>
      </c>
      <c r="C195" s="9" t="s">
        <v>93</v>
      </c>
      <c r="D195" s="19" t="s">
        <v>93</v>
      </c>
      <c r="E195" s="20" t="s">
        <v>319</v>
      </c>
      <c r="F195" s="21"/>
      <c r="G195" s="21">
        <v>54500</v>
      </c>
      <c r="H195" s="22">
        <f t="shared" si="6"/>
        <v>353.46000000013737</v>
      </c>
      <c r="I195" s="5"/>
    </row>
    <row r="196" spans="1:9" ht="17.45" hidden="1" customHeight="1" x14ac:dyDescent="0.3">
      <c r="A196" s="23">
        <v>45379</v>
      </c>
      <c r="B196" s="9" t="s">
        <v>176</v>
      </c>
      <c r="C196" s="9" t="s">
        <v>106</v>
      </c>
      <c r="D196" s="19" t="s">
        <v>88</v>
      </c>
      <c r="E196" s="20"/>
      <c r="F196" s="21"/>
      <c r="G196" s="21"/>
      <c r="H196" s="22">
        <f t="shared" si="6"/>
        <v>353.46000000013737</v>
      </c>
      <c r="I196" s="5"/>
    </row>
    <row r="197" spans="1:9" ht="17.45" hidden="1" customHeight="1" x14ac:dyDescent="0.3">
      <c r="A197" s="23">
        <v>45321</v>
      </c>
      <c r="B197" s="9" t="s">
        <v>175</v>
      </c>
      <c r="C197" s="9" t="s">
        <v>105</v>
      </c>
      <c r="D197" s="19" t="s">
        <v>222</v>
      </c>
      <c r="E197" s="20"/>
      <c r="F197" s="21"/>
      <c r="G197" s="21"/>
      <c r="H197" s="22">
        <f t="shared" si="6"/>
        <v>353.46000000013737</v>
      </c>
      <c r="I197" s="5"/>
    </row>
    <row r="198" spans="1:9" ht="17.45" hidden="1" customHeight="1" x14ac:dyDescent="0.3">
      <c r="A198" s="23">
        <v>45321</v>
      </c>
      <c r="B198" s="9" t="s">
        <v>93</v>
      </c>
      <c r="C198" s="9" t="s">
        <v>93</v>
      </c>
      <c r="D198" s="19" t="s">
        <v>93</v>
      </c>
      <c r="E198" s="20"/>
      <c r="F198" s="21"/>
      <c r="G198" s="21"/>
      <c r="H198" s="22">
        <f t="shared" si="6"/>
        <v>353.46000000013737</v>
      </c>
      <c r="I198" s="5"/>
    </row>
    <row r="199" spans="1:9" ht="17.45" hidden="1" customHeight="1" x14ac:dyDescent="0.3">
      <c r="A199" s="23">
        <v>45321</v>
      </c>
      <c r="B199" s="9" t="s">
        <v>176</v>
      </c>
      <c r="C199" s="9" t="s">
        <v>106</v>
      </c>
      <c r="D199" s="19" t="s">
        <v>88</v>
      </c>
      <c r="E199" s="20"/>
      <c r="F199" s="21"/>
      <c r="G199" s="21"/>
      <c r="H199" s="22">
        <f t="shared" si="6"/>
        <v>353.46000000013737</v>
      </c>
      <c r="I199" s="5"/>
    </row>
    <row r="200" spans="1:9" ht="17.45" hidden="1" customHeight="1" x14ac:dyDescent="0.3">
      <c r="A200" s="23" t="s">
        <v>331</v>
      </c>
      <c r="B200" s="9" t="s">
        <v>178</v>
      </c>
      <c r="C200" s="9" t="s">
        <v>179</v>
      </c>
      <c r="D200" s="19" t="s">
        <v>332</v>
      </c>
      <c r="E200" s="20"/>
      <c r="F200" s="21"/>
      <c r="G200" s="21"/>
      <c r="H200" s="22">
        <f t="shared" si="6"/>
        <v>353.46000000013737</v>
      </c>
      <c r="I200" s="5"/>
    </row>
    <row r="201" spans="1:9" ht="17.45" hidden="1" customHeight="1" x14ac:dyDescent="0.3">
      <c r="A201" s="23" t="s">
        <v>331</v>
      </c>
      <c r="B201" s="9" t="s">
        <v>176</v>
      </c>
      <c r="C201" s="9" t="s">
        <v>106</v>
      </c>
      <c r="D201" s="19" t="s">
        <v>88</v>
      </c>
      <c r="E201" s="20"/>
      <c r="F201" s="21"/>
      <c r="G201" s="21"/>
      <c r="H201" s="22">
        <f t="shared" si="6"/>
        <v>353.46000000013737</v>
      </c>
      <c r="I201" s="5"/>
    </row>
    <row r="202" spans="1:9" ht="17.45" hidden="1" customHeight="1" x14ac:dyDescent="0.3">
      <c r="A202" s="23" t="s">
        <v>333</v>
      </c>
      <c r="B202" s="9" t="s">
        <v>103</v>
      </c>
      <c r="C202" s="9" t="s">
        <v>95</v>
      </c>
      <c r="D202" s="19" t="s">
        <v>95</v>
      </c>
      <c r="E202" s="20"/>
      <c r="F202" s="21"/>
      <c r="G202" s="21"/>
      <c r="H202" s="22">
        <f t="shared" si="6"/>
        <v>353.46000000013737</v>
      </c>
      <c r="I202" s="5"/>
    </row>
    <row r="203" spans="1:9" ht="17.45" hidden="1" customHeight="1" x14ac:dyDescent="0.3">
      <c r="A203" s="23" t="s">
        <v>333</v>
      </c>
      <c r="B203" s="9" t="s">
        <v>199</v>
      </c>
      <c r="C203" s="9" t="s">
        <v>200</v>
      </c>
      <c r="D203" s="19" t="s">
        <v>334</v>
      </c>
      <c r="E203" s="20"/>
      <c r="F203" s="21"/>
      <c r="G203" s="21"/>
      <c r="H203" s="22">
        <f t="shared" si="6"/>
        <v>353.46000000013737</v>
      </c>
      <c r="I203" s="5"/>
    </row>
    <row r="204" spans="1:9" ht="17.45" hidden="1" customHeight="1" x14ac:dyDescent="0.3">
      <c r="A204" s="23" t="s">
        <v>333</v>
      </c>
      <c r="B204" s="9" t="s">
        <v>175</v>
      </c>
      <c r="C204" s="9" t="s">
        <v>105</v>
      </c>
      <c r="D204" s="19" t="s">
        <v>222</v>
      </c>
      <c r="E204" s="20"/>
      <c r="F204" s="21"/>
      <c r="G204" s="21"/>
      <c r="H204" s="22">
        <f t="shared" si="6"/>
        <v>353.46000000013737</v>
      </c>
      <c r="I204" s="5"/>
    </row>
    <row r="205" spans="1:9" ht="17.45" hidden="1" customHeight="1" x14ac:dyDescent="0.3">
      <c r="A205" s="23" t="s">
        <v>333</v>
      </c>
      <c r="B205" s="9" t="s">
        <v>195</v>
      </c>
      <c r="C205" s="9" t="s">
        <v>196</v>
      </c>
      <c r="D205" s="55" t="s">
        <v>335</v>
      </c>
      <c r="E205" s="20"/>
      <c r="F205" s="21"/>
      <c r="G205" s="21"/>
      <c r="H205" s="22">
        <f t="shared" si="6"/>
        <v>353.46000000013737</v>
      </c>
      <c r="I205" s="5"/>
    </row>
    <row r="206" spans="1:9" ht="17.45" hidden="1" customHeight="1" x14ac:dyDescent="0.3">
      <c r="A206" s="23" t="s">
        <v>333</v>
      </c>
      <c r="B206" s="9" t="s">
        <v>176</v>
      </c>
      <c r="C206" s="9" t="s">
        <v>106</v>
      </c>
      <c r="D206" s="19" t="s">
        <v>88</v>
      </c>
      <c r="E206" s="20"/>
      <c r="F206" s="21"/>
      <c r="G206" s="21"/>
      <c r="H206" s="22">
        <f t="shared" si="6"/>
        <v>353.46000000013737</v>
      </c>
      <c r="I206" s="5"/>
    </row>
    <row r="207" spans="1:9" ht="17.45" hidden="1" customHeight="1" x14ac:dyDescent="0.3">
      <c r="A207" s="23">
        <v>45260</v>
      </c>
      <c r="B207" s="9" t="s">
        <v>326</v>
      </c>
      <c r="C207" s="9" t="s">
        <v>246</v>
      </c>
      <c r="D207" s="19" t="s">
        <v>134</v>
      </c>
      <c r="E207" s="20"/>
      <c r="F207" s="21"/>
      <c r="G207" s="21"/>
      <c r="H207" s="22">
        <f t="shared" si="6"/>
        <v>353.46000000013737</v>
      </c>
      <c r="I207" s="5"/>
    </row>
    <row r="208" spans="1:9" ht="17.45" hidden="1" customHeight="1" x14ac:dyDescent="0.3">
      <c r="A208" s="23">
        <v>45260</v>
      </c>
      <c r="B208" s="9" t="s">
        <v>326</v>
      </c>
      <c r="C208" s="9" t="s">
        <v>246</v>
      </c>
      <c r="D208" s="19" t="s">
        <v>135</v>
      </c>
      <c r="E208" s="20"/>
      <c r="F208" s="21"/>
      <c r="G208" s="21"/>
      <c r="H208" s="22">
        <f t="shared" si="6"/>
        <v>353.46000000013737</v>
      </c>
      <c r="I208" s="5"/>
    </row>
    <row r="209" spans="1:9" ht="17.45" hidden="1" customHeight="1" x14ac:dyDescent="0.3">
      <c r="A209" s="23">
        <v>45260</v>
      </c>
      <c r="B209" s="9" t="s">
        <v>326</v>
      </c>
      <c r="C209" s="9" t="s">
        <v>246</v>
      </c>
      <c r="D209" s="19" t="s">
        <v>136</v>
      </c>
      <c r="E209" s="20"/>
      <c r="F209" s="21"/>
      <c r="G209" s="21"/>
      <c r="H209" s="22">
        <f t="shared" si="6"/>
        <v>353.46000000013737</v>
      </c>
      <c r="I209" s="5"/>
    </row>
    <row r="210" spans="1:9" ht="17.45" hidden="1" customHeight="1" x14ac:dyDescent="0.3">
      <c r="A210" s="23">
        <v>45260</v>
      </c>
      <c r="B210" s="9" t="s">
        <v>326</v>
      </c>
      <c r="C210" s="9" t="s">
        <v>246</v>
      </c>
      <c r="D210" s="19" t="s">
        <v>137</v>
      </c>
      <c r="E210" s="20"/>
      <c r="F210" s="21"/>
      <c r="G210" s="21"/>
      <c r="H210" s="22">
        <f t="shared" si="6"/>
        <v>353.46000000013737</v>
      </c>
      <c r="I210" s="5"/>
    </row>
    <row r="211" spans="1:9" ht="17.45" hidden="1" customHeight="1" x14ac:dyDescent="0.3">
      <c r="A211" s="23">
        <v>45260</v>
      </c>
      <c r="B211" s="9" t="s">
        <v>326</v>
      </c>
      <c r="C211" s="9" t="s">
        <v>246</v>
      </c>
      <c r="D211" s="19" t="s">
        <v>309</v>
      </c>
      <c r="E211" s="20"/>
      <c r="F211" s="21"/>
      <c r="G211" s="21"/>
      <c r="H211" s="22">
        <f t="shared" si="6"/>
        <v>353.46000000013737</v>
      </c>
      <c r="I211" s="5"/>
    </row>
    <row r="212" spans="1:9" ht="17.45" hidden="1" customHeight="1" x14ac:dyDescent="0.3">
      <c r="A212" s="23">
        <v>45260</v>
      </c>
      <c r="B212" s="9" t="s">
        <v>326</v>
      </c>
      <c r="C212" s="9" t="s">
        <v>246</v>
      </c>
      <c r="D212" s="19" t="s">
        <v>139</v>
      </c>
      <c r="E212" s="20"/>
      <c r="F212" s="21"/>
      <c r="G212" s="21"/>
      <c r="H212" s="22">
        <f t="shared" si="6"/>
        <v>353.46000000013737</v>
      </c>
      <c r="I212" s="5"/>
    </row>
    <row r="213" spans="1:9" ht="17.45" hidden="1" customHeight="1" x14ac:dyDescent="0.3">
      <c r="A213" s="23">
        <v>45260</v>
      </c>
      <c r="B213" s="9" t="s">
        <v>326</v>
      </c>
      <c r="C213" s="9" t="s">
        <v>246</v>
      </c>
      <c r="D213" s="19" t="s">
        <v>305</v>
      </c>
      <c r="E213" s="20"/>
      <c r="F213" s="21"/>
      <c r="G213" s="21"/>
      <c r="H213" s="22">
        <f t="shared" si="6"/>
        <v>353.46000000013737</v>
      </c>
      <c r="I213" s="25"/>
    </row>
    <row r="214" spans="1:9" ht="17.45" hidden="1" customHeight="1" x14ac:dyDescent="0.3">
      <c r="A214" s="23">
        <v>45260</v>
      </c>
      <c r="B214" s="9" t="s">
        <v>326</v>
      </c>
      <c r="C214" s="9" t="s">
        <v>246</v>
      </c>
      <c r="D214" s="19" t="s">
        <v>310</v>
      </c>
      <c r="E214" s="20"/>
      <c r="F214" s="21"/>
      <c r="G214" s="21"/>
      <c r="H214" s="22">
        <f t="shared" si="6"/>
        <v>353.46000000013737</v>
      </c>
      <c r="I214" s="5"/>
    </row>
    <row r="215" spans="1:9" ht="17.45" hidden="1" customHeight="1" x14ac:dyDescent="0.3">
      <c r="A215" s="23">
        <v>45260</v>
      </c>
      <c r="B215" s="9" t="s">
        <v>326</v>
      </c>
      <c r="C215" s="9" t="s">
        <v>246</v>
      </c>
      <c r="D215" s="19" t="s">
        <v>140</v>
      </c>
      <c r="E215" s="20"/>
      <c r="F215" s="21"/>
      <c r="G215" s="21"/>
      <c r="H215" s="22">
        <f t="shared" si="6"/>
        <v>353.46000000013737</v>
      </c>
      <c r="I215" s="5"/>
    </row>
    <row r="216" spans="1:9" ht="17.45" hidden="1" customHeight="1" x14ac:dyDescent="0.3">
      <c r="A216" s="23">
        <v>45260</v>
      </c>
      <c r="B216" s="9" t="s">
        <v>326</v>
      </c>
      <c r="C216" s="9" t="s">
        <v>246</v>
      </c>
      <c r="D216" s="19" t="s">
        <v>141</v>
      </c>
      <c r="E216" s="20"/>
      <c r="F216" s="21"/>
      <c r="G216" s="21"/>
      <c r="H216" s="22">
        <f t="shared" si="6"/>
        <v>353.46000000013737</v>
      </c>
      <c r="I216" s="5"/>
    </row>
    <row r="217" spans="1:9" ht="17.45" hidden="1" customHeight="1" x14ac:dyDescent="0.3">
      <c r="A217" s="23">
        <v>45260</v>
      </c>
      <c r="B217" s="9" t="s">
        <v>326</v>
      </c>
      <c r="C217" s="9" t="s">
        <v>246</v>
      </c>
      <c r="D217" s="19" t="s">
        <v>142</v>
      </c>
      <c r="E217" s="20"/>
      <c r="F217" s="21"/>
      <c r="G217" s="21"/>
      <c r="H217" s="22">
        <f t="shared" si="6"/>
        <v>353.46000000013737</v>
      </c>
      <c r="I217" s="5"/>
    </row>
    <row r="218" spans="1:9" ht="17.45" hidden="1" customHeight="1" x14ac:dyDescent="0.3">
      <c r="A218" s="23">
        <v>45260</v>
      </c>
      <c r="B218" s="9" t="s">
        <v>326</v>
      </c>
      <c r="C218" s="9" t="s">
        <v>246</v>
      </c>
      <c r="D218" s="19" t="s">
        <v>143</v>
      </c>
      <c r="E218" s="20"/>
      <c r="F218" s="21"/>
      <c r="G218" s="21"/>
      <c r="H218" s="22">
        <f t="shared" si="6"/>
        <v>353.46000000013737</v>
      </c>
      <c r="I218" s="5"/>
    </row>
    <row r="219" spans="1:9" ht="17.45" hidden="1" customHeight="1" x14ac:dyDescent="0.3">
      <c r="A219" s="23">
        <v>45260</v>
      </c>
      <c r="B219" s="9" t="s">
        <v>326</v>
      </c>
      <c r="C219" s="9" t="s">
        <v>246</v>
      </c>
      <c r="D219" s="19" t="s">
        <v>144</v>
      </c>
      <c r="E219" s="20"/>
      <c r="F219" s="21"/>
      <c r="G219" s="21"/>
      <c r="H219" s="22">
        <f t="shared" si="6"/>
        <v>353.46000000013737</v>
      </c>
      <c r="I219" s="5"/>
    </row>
    <row r="220" spans="1:9" ht="17.45" hidden="1" customHeight="1" x14ac:dyDescent="0.3">
      <c r="A220" s="23">
        <v>45260</v>
      </c>
      <c r="B220" s="9" t="s">
        <v>326</v>
      </c>
      <c r="C220" s="9" t="s">
        <v>246</v>
      </c>
      <c r="D220" s="19" t="s">
        <v>145</v>
      </c>
      <c r="E220" s="20"/>
      <c r="F220" s="21"/>
      <c r="G220" s="21"/>
      <c r="H220" s="22">
        <f t="shared" si="6"/>
        <v>353.46000000013737</v>
      </c>
      <c r="I220" s="5"/>
    </row>
    <row r="221" spans="1:9" ht="17.45" hidden="1" customHeight="1" x14ac:dyDescent="0.3">
      <c r="A221" s="23">
        <v>45260</v>
      </c>
      <c r="B221" s="9" t="s">
        <v>326</v>
      </c>
      <c r="C221" s="9" t="s">
        <v>246</v>
      </c>
      <c r="D221" s="19" t="s">
        <v>147</v>
      </c>
      <c r="E221" s="20"/>
      <c r="F221" s="21"/>
      <c r="G221" s="21"/>
      <c r="H221" s="22">
        <f t="shared" si="6"/>
        <v>353.46000000013737</v>
      </c>
      <c r="I221" s="5"/>
    </row>
    <row r="222" spans="1:9" ht="17.45" hidden="1" customHeight="1" x14ac:dyDescent="0.3">
      <c r="A222" s="23">
        <v>45260</v>
      </c>
      <c r="B222" s="9" t="s">
        <v>326</v>
      </c>
      <c r="C222" s="9" t="s">
        <v>246</v>
      </c>
      <c r="D222" s="19" t="s">
        <v>148</v>
      </c>
      <c r="E222" s="20"/>
      <c r="F222" s="21"/>
      <c r="G222" s="21"/>
      <c r="H222" s="22">
        <f t="shared" si="6"/>
        <v>353.46000000013737</v>
      </c>
      <c r="I222" s="5"/>
    </row>
    <row r="223" spans="1:9" ht="17.45" hidden="1" customHeight="1" x14ac:dyDescent="0.3">
      <c r="A223" s="23">
        <v>45260</v>
      </c>
      <c r="B223" s="9" t="s">
        <v>326</v>
      </c>
      <c r="C223" s="9" t="s">
        <v>246</v>
      </c>
      <c r="D223" s="19" t="s">
        <v>149</v>
      </c>
      <c r="E223" s="20"/>
      <c r="F223" s="21"/>
      <c r="G223" s="21"/>
      <c r="H223" s="22">
        <f t="shared" si="6"/>
        <v>353.46000000013737</v>
      </c>
      <c r="I223" s="5"/>
    </row>
    <row r="224" spans="1:9" ht="17.45" hidden="1" customHeight="1" x14ac:dyDescent="0.3">
      <c r="A224" s="23">
        <v>45260</v>
      </c>
      <c r="B224" s="9" t="s">
        <v>326</v>
      </c>
      <c r="C224" s="9" t="s">
        <v>246</v>
      </c>
      <c r="D224" s="19" t="s">
        <v>314</v>
      </c>
      <c r="E224" s="20"/>
      <c r="F224" s="21"/>
      <c r="G224" s="21"/>
      <c r="H224" s="22">
        <f t="shared" si="6"/>
        <v>353.46000000013737</v>
      </c>
      <c r="I224" s="5"/>
    </row>
    <row r="225" spans="1:9" ht="17.45" hidden="1" customHeight="1" x14ac:dyDescent="0.3">
      <c r="A225" s="23">
        <v>45260</v>
      </c>
      <c r="B225" s="9" t="s">
        <v>326</v>
      </c>
      <c r="C225" s="9" t="s">
        <v>246</v>
      </c>
      <c r="D225" s="19" t="s">
        <v>150</v>
      </c>
      <c r="E225" s="20"/>
      <c r="F225" s="21"/>
      <c r="G225" s="21"/>
      <c r="H225" s="22">
        <f t="shared" si="6"/>
        <v>353.46000000013737</v>
      </c>
      <c r="I225" s="5"/>
    </row>
    <row r="226" spans="1:9" ht="17.45" hidden="1" customHeight="1" x14ac:dyDescent="0.3">
      <c r="A226" s="23">
        <v>45260</v>
      </c>
      <c r="B226" s="9" t="s">
        <v>326</v>
      </c>
      <c r="C226" s="9" t="s">
        <v>246</v>
      </c>
      <c r="D226" s="19" t="s">
        <v>151</v>
      </c>
      <c r="E226" s="20"/>
      <c r="F226" s="21"/>
      <c r="G226" s="21"/>
      <c r="H226" s="22">
        <f t="shared" si="6"/>
        <v>353.46000000013737</v>
      </c>
      <c r="I226" s="5"/>
    </row>
    <row r="227" spans="1:9" ht="17.45" hidden="1" customHeight="1" x14ac:dyDescent="0.3">
      <c r="A227" s="23">
        <v>45260</v>
      </c>
      <c r="B227" s="9" t="s">
        <v>326</v>
      </c>
      <c r="C227" s="9" t="s">
        <v>246</v>
      </c>
      <c r="D227" s="19" t="s">
        <v>212</v>
      </c>
      <c r="E227" s="20"/>
      <c r="F227" s="21"/>
      <c r="G227" s="21"/>
      <c r="H227" s="22">
        <f t="shared" ref="H227:H237" si="8">H226+F227-G227</f>
        <v>353.46000000013737</v>
      </c>
      <c r="I227" s="5"/>
    </row>
    <row r="228" spans="1:9" ht="17.45" hidden="1" customHeight="1" x14ac:dyDescent="0.3">
      <c r="A228" s="23">
        <v>45260</v>
      </c>
      <c r="B228" s="9" t="s">
        <v>326</v>
      </c>
      <c r="C228" s="9" t="s">
        <v>246</v>
      </c>
      <c r="D228" s="19" t="s">
        <v>152</v>
      </c>
      <c r="E228" s="20"/>
      <c r="F228" s="21"/>
      <c r="G228" s="21"/>
      <c r="H228" s="22">
        <f t="shared" si="8"/>
        <v>353.46000000013737</v>
      </c>
      <c r="I228" s="5"/>
    </row>
    <row r="229" spans="1:9" ht="17.45" hidden="1" customHeight="1" x14ac:dyDescent="0.3">
      <c r="A229" s="23">
        <v>45260</v>
      </c>
      <c r="B229" s="9" t="s">
        <v>326</v>
      </c>
      <c r="C229" s="9" t="s">
        <v>246</v>
      </c>
      <c r="D229" s="19" t="s">
        <v>153</v>
      </c>
      <c r="E229" s="20"/>
      <c r="F229" s="21"/>
      <c r="G229" s="21"/>
      <c r="H229" s="22">
        <f t="shared" si="8"/>
        <v>353.46000000013737</v>
      </c>
      <c r="I229" s="5"/>
    </row>
    <row r="230" spans="1:9" ht="17.45" hidden="1" customHeight="1" x14ac:dyDescent="0.3">
      <c r="A230" s="23">
        <v>45260</v>
      </c>
      <c r="B230" s="9" t="s">
        <v>326</v>
      </c>
      <c r="C230" s="9" t="s">
        <v>246</v>
      </c>
      <c r="D230" s="19" t="s">
        <v>155</v>
      </c>
      <c r="E230" s="20"/>
      <c r="F230" s="21"/>
      <c r="G230" s="21"/>
      <c r="H230" s="22">
        <f t="shared" si="8"/>
        <v>353.46000000013737</v>
      </c>
      <c r="I230" s="5"/>
    </row>
    <row r="231" spans="1:9" ht="17.45" hidden="1" customHeight="1" x14ac:dyDescent="0.3">
      <c r="A231" s="23">
        <v>45260</v>
      </c>
      <c r="B231" s="9" t="s">
        <v>326</v>
      </c>
      <c r="C231" s="9" t="s">
        <v>246</v>
      </c>
      <c r="D231" s="19" t="s">
        <v>156</v>
      </c>
      <c r="E231" s="20"/>
      <c r="F231" s="21"/>
      <c r="G231" s="21"/>
      <c r="H231" s="22">
        <f t="shared" si="8"/>
        <v>353.46000000013737</v>
      </c>
      <c r="I231" s="5"/>
    </row>
    <row r="232" spans="1:9" ht="17.45" hidden="1" customHeight="1" x14ac:dyDescent="0.3">
      <c r="A232" s="23">
        <v>45260</v>
      </c>
      <c r="B232" s="9" t="s">
        <v>326</v>
      </c>
      <c r="C232" s="9" t="s">
        <v>246</v>
      </c>
      <c r="D232" s="19" t="s">
        <v>299</v>
      </c>
      <c r="E232" s="20"/>
      <c r="F232" s="21"/>
      <c r="G232" s="21"/>
      <c r="H232" s="22">
        <f t="shared" si="8"/>
        <v>353.46000000013737</v>
      </c>
      <c r="I232" s="5"/>
    </row>
    <row r="233" spans="1:9" ht="17.45" hidden="1" customHeight="1" x14ac:dyDescent="0.3">
      <c r="A233" s="23">
        <v>45260</v>
      </c>
      <c r="B233" s="9" t="s">
        <v>326</v>
      </c>
      <c r="C233" s="9" t="s">
        <v>246</v>
      </c>
      <c r="D233" s="19" t="s">
        <v>158</v>
      </c>
      <c r="E233" s="20"/>
      <c r="F233" s="21"/>
      <c r="G233" s="21"/>
      <c r="H233" s="22">
        <f t="shared" si="8"/>
        <v>353.46000000013737</v>
      </c>
      <c r="I233" s="5"/>
    </row>
    <row r="234" spans="1:9" ht="17.45" hidden="1" customHeight="1" x14ac:dyDescent="0.3">
      <c r="A234" s="23">
        <v>45260</v>
      </c>
      <c r="B234" s="9" t="s">
        <v>326</v>
      </c>
      <c r="C234" s="9" t="s">
        <v>246</v>
      </c>
      <c r="D234" s="19" t="s">
        <v>159</v>
      </c>
      <c r="E234" s="20"/>
      <c r="F234" s="21"/>
      <c r="G234" s="21"/>
      <c r="H234" s="22">
        <f t="shared" si="8"/>
        <v>353.46000000013737</v>
      </c>
      <c r="I234" s="5"/>
    </row>
    <row r="235" spans="1:9" ht="17.45" hidden="1" customHeight="1" x14ac:dyDescent="0.3">
      <c r="A235" s="23">
        <v>45260</v>
      </c>
      <c r="B235" s="9" t="s">
        <v>326</v>
      </c>
      <c r="C235" s="9" t="s">
        <v>246</v>
      </c>
      <c r="D235" s="19" t="s">
        <v>160</v>
      </c>
      <c r="E235" s="20"/>
      <c r="F235" s="21"/>
      <c r="G235" s="21"/>
      <c r="H235" s="22">
        <f t="shared" si="8"/>
        <v>353.46000000013737</v>
      </c>
      <c r="I235" s="5"/>
    </row>
    <row r="236" spans="1:9" ht="17.45" hidden="1" customHeight="1" x14ac:dyDescent="0.3">
      <c r="A236" s="23">
        <v>45260</v>
      </c>
      <c r="B236" s="9" t="s">
        <v>326</v>
      </c>
      <c r="C236" s="9" t="s">
        <v>246</v>
      </c>
      <c r="D236" s="19" t="s">
        <v>161</v>
      </c>
      <c r="E236" s="20"/>
      <c r="F236" s="21"/>
      <c r="G236" s="21"/>
      <c r="H236" s="22">
        <f t="shared" si="8"/>
        <v>353.46000000013737</v>
      </c>
      <c r="I236" s="5"/>
    </row>
    <row r="237" spans="1:9" ht="17.45" hidden="1" customHeight="1" x14ac:dyDescent="0.3">
      <c r="A237" s="23">
        <v>45260</v>
      </c>
      <c r="B237" s="9" t="s">
        <v>326</v>
      </c>
      <c r="C237" s="9" t="s">
        <v>246</v>
      </c>
      <c r="D237" s="19" t="s">
        <v>162</v>
      </c>
      <c r="E237" s="20"/>
      <c r="F237" s="21"/>
      <c r="G237" s="21"/>
      <c r="H237" s="22">
        <f t="shared" si="8"/>
        <v>353.46000000013737</v>
      </c>
      <c r="I237" s="5"/>
    </row>
    <row r="238" spans="1:9" ht="17.45" hidden="1" customHeight="1" x14ac:dyDescent="0.3">
      <c r="A238" s="23">
        <v>45260</v>
      </c>
      <c r="B238" s="9" t="s">
        <v>326</v>
      </c>
      <c r="C238" s="9" t="s">
        <v>246</v>
      </c>
      <c r="D238" s="19" t="s">
        <v>163</v>
      </c>
      <c r="E238" s="20"/>
      <c r="F238" s="21"/>
      <c r="G238" s="21"/>
      <c r="H238" s="22">
        <f t="shared" ref="H238:H245" si="9">H237+F238-G238</f>
        <v>353.46000000013737</v>
      </c>
      <c r="I238" s="5"/>
    </row>
    <row r="239" spans="1:9" ht="17.45" hidden="1" customHeight="1" x14ac:dyDescent="0.3">
      <c r="A239" s="23">
        <v>45260</v>
      </c>
      <c r="B239" s="9" t="s">
        <v>326</v>
      </c>
      <c r="C239" s="9" t="s">
        <v>246</v>
      </c>
      <c r="D239" s="19" t="s">
        <v>164</v>
      </c>
      <c r="E239" s="20"/>
      <c r="F239" s="21"/>
      <c r="G239" s="21"/>
      <c r="H239" s="22">
        <f t="shared" si="9"/>
        <v>353.46000000013737</v>
      </c>
      <c r="I239" s="5"/>
    </row>
    <row r="240" spans="1:9" ht="17.45" hidden="1" customHeight="1" x14ac:dyDescent="0.3">
      <c r="A240" s="23">
        <v>45260</v>
      </c>
      <c r="B240" s="9" t="s">
        <v>326</v>
      </c>
      <c r="C240" s="9" t="s">
        <v>246</v>
      </c>
      <c r="D240" s="19" t="s">
        <v>166</v>
      </c>
      <c r="E240" s="20"/>
      <c r="F240" s="21"/>
      <c r="G240" s="21"/>
      <c r="H240" s="22">
        <f t="shared" si="9"/>
        <v>353.46000000013737</v>
      </c>
      <c r="I240" s="5"/>
    </row>
    <row r="241" spans="1:9" ht="17.45" hidden="1" customHeight="1" x14ac:dyDescent="0.3">
      <c r="A241" s="23">
        <v>45260</v>
      </c>
      <c r="B241" s="9" t="s">
        <v>175</v>
      </c>
      <c r="C241" s="9" t="s">
        <v>105</v>
      </c>
      <c r="D241" s="19" t="s">
        <v>322</v>
      </c>
      <c r="E241" s="20"/>
      <c r="F241" s="21"/>
      <c r="G241" s="21"/>
      <c r="H241" s="22">
        <f t="shared" si="9"/>
        <v>353.46000000013737</v>
      </c>
      <c r="I241" s="5"/>
    </row>
    <row r="242" spans="1:9" ht="17.45" hidden="1" customHeight="1" x14ac:dyDescent="0.3">
      <c r="A242" s="23">
        <v>45260</v>
      </c>
      <c r="B242" s="9" t="s">
        <v>185</v>
      </c>
      <c r="C242" s="9" t="s">
        <v>186</v>
      </c>
      <c r="D242" s="19" t="s">
        <v>323</v>
      </c>
      <c r="E242" s="20"/>
      <c r="F242" s="21"/>
      <c r="G242" s="21"/>
      <c r="H242" s="22">
        <f t="shared" si="9"/>
        <v>353.46000000013737</v>
      </c>
      <c r="I242" s="5"/>
    </row>
    <row r="243" spans="1:9" ht="17.45" hidden="1" customHeight="1" x14ac:dyDescent="0.3">
      <c r="A243" s="23">
        <v>45260</v>
      </c>
      <c r="B243" s="9" t="s">
        <v>176</v>
      </c>
      <c r="C243" s="9" t="s">
        <v>106</v>
      </c>
      <c r="D243" s="19" t="s">
        <v>244</v>
      </c>
      <c r="E243" s="20"/>
      <c r="F243" s="21"/>
      <c r="G243" s="21"/>
      <c r="H243" s="22">
        <f t="shared" si="9"/>
        <v>353.46000000013737</v>
      </c>
      <c r="I243" s="5"/>
    </row>
    <row r="244" spans="1:9" ht="17.45" hidden="1" customHeight="1" x14ac:dyDescent="0.3">
      <c r="A244" s="23">
        <v>45260</v>
      </c>
      <c r="B244" s="9" t="s">
        <v>176</v>
      </c>
      <c r="C244" s="9" t="s">
        <v>106</v>
      </c>
      <c r="D244" s="19" t="s">
        <v>88</v>
      </c>
      <c r="E244" s="20"/>
      <c r="F244" s="21"/>
      <c r="G244" s="21"/>
      <c r="H244" s="22">
        <f t="shared" si="9"/>
        <v>353.46000000013737</v>
      </c>
      <c r="I244" s="5"/>
    </row>
    <row r="245" spans="1:9" ht="17.45" hidden="1" customHeight="1" x14ac:dyDescent="0.3">
      <c r="A245" s="9">
        <v>44921</v>
      </c>
      <c r="B245" s="9" t="s">
        <v>175</v>
      </c>
      <c r="C245" s="9" t="s">
        <v>105</v>
      </c>
      <c r="D245" s="19" t="s">
        <v>98</v>
      </c>
      <c r="E245" s="20"/>
      <c r="F245" s="21"/>
      <c r="G245" s="21"/>
      <c r="H245" s="22">
        <f t="shared" si="9"/>
        <v>353.46000000013737</v>
      </c>
      <c r="I245" s="5"/>
    </row>
    <row r="246" spans="1:9" ht="17.45" hidden="1" customHeight="1" x14ac:dyDescent="0.3">
      <c r="A246" s="9">
        <v>44922</v>
      </c>
      <c r="B246" s="9" t="s">
        <v>178</v>
      </c>
      <c r="C246" s="9" t="s">
        <v>257</v>
      </c>
      <c r="D246" s="19" t="s">
        <v>256</v>
      </c>
      <c r="E246" s="20"/>
      <c r="F246" s="21"/>
      <c r="G246" s="21"/>
      <c r="H246" s="22">
        <f t="shared" ref="H246:H345" si="10">H245+F246-G246</f>
        <v>353.46000000013737</v>
      </c>
      <c r="I246" s="5"/>
    </row>
    <row r="247" spans="1:9" ht="17.45" hidden="1" customHeight="1" x14ac:dyDescent="0.3">
      <c r="A247" s="9">
        <v>44922</v>
      </c>
      <c r="B247" s="9" t="s">
        <v>175</v>
      </c>
      <c r="C247" s="9" t="s">
        <v>105</v>
      </c>
      <c r="D247" s="19" t="s">
        <v>259</v>
      </c>
      <c r="E247" s="20"/>
      <c r="F247" s="21"/>
      <c r="G247" s="21"/>
      <c r="H247" s="22">
        <f t="shared" si="10"/>
        <v>353.46000000013737</v>
      </c>
      <c r="I247" s="5"/>
    </row>
    <row r="248" spans="1:9" ht="17.45" hidden="1" customHeight="1" x14ac:dyDescent="0.3">
      <c r="A248" s="9">
        <v>44922</v>
      </c>
      <c r="B248" s="9" t="s">
        <v>175</v>
      </c>
      <c r="C248" s="9" t="s">
        <v>105</v>
      </c>
      <c r="D248" s="19" t="s">
        <v>258</v>
      </c>
      <c r="E248" s="20"/>
      <c r="F248" s="21"/>
      <c r="G248" s="21"/>
      <c r="H248" s="22">
        <f t="shared" si="10"/>
        <v>353.46000000013737</v>
      </c>
      <c r="I248" s="5"/>
    </row>
    <row r="249" spans="1:9" ht="17.45" hidden="1" customHeight="1" x14ac:dyDescent="0.3">
      <c r="A249" s="9">
        <v>44924</v>
      </c>
      <c r="B249" s="9" t="s">
        <v>175</v>
      </c>
      <c r="C249" s="9" t="s">
        <v>105</v>
      </c>
      <c r="D249" s="19" t="s">
        <v>230</v>
      </c>
      <c r="E249" s="20"/>
      <c r="F249" s="21"/>
      <c r="G249" s="21"/>
      <c r="H249" s="22">
        <f t="shared" si="10"/>
        <v>353.46000000013737</v>
      </c>
      <c r="I249" s="5"/>
    </row>
    <row r="250" spans="1:9" ht="17.45" hidden="1" customHeight="1" x14ac:dyDescent="0.3">
      <c r="A250" s="9">
        <v>44924</v>
      </c>
      <c r="B250" s="9" t="s">
        <v>195</v>
      </c>
      <c r="C250" s="9" t="s">
        <v>196</v>
      </c>
      <c r="D250" s="19" t="s">
        <v>248</v>
      </c>
      <c r="E250" s="20"/>
      <c r="F250" s="21"/>
      <c r="G250" s="21"/>
      <c r="H250" s="22">
        <f t="shared" si="10"/>
        <v>353.46000000013737</v>
      </c>
      <c r="I250" s="5"/>
    </row>
    <row r="251" spans="1:9" ht="17.45" hidden="1" customHeight="1" x14ac:dyDescent="0.3">
      <c r="A251" s="9">
        <v>44924</v>
      </c>
      <c r="B251" s="9" t="s">
        <v>192</v>
      </c>
      <c r="C251" s="24" t="s">
        <v>193</v>
      </c>
      <c r="D251" s="19" t="s">
        <v>260</v>
      </c>
      <c r="E251" s="20"/>
      <c r="F251" s="21"/>
      <c r="G251" s="21"/>
      <c r="H251" s="22">
        <f t="shared" si="10"/>
        <v>353.46000000013737</v>
      </c>
      <c r="I251" s="5"/>
    </row>
    <row r="252" spans="1:9" ht="17.45" hidden="1" customHeight="1" x14ac:dyDescent="0.3">
      <c r="A252" s="9">
        <v>44924</v>
      </c>
      <c r="B252" s="9" t="s">
        <v>192</v>
      </c>
      <c r="C252" s="24" t="s">
        <v>193</v>
      </c>
      <c r="D252" s="19" t="s">
        <v>261</v>
      </c>
      <c r="E252" s="20"/>
      <c r="F252" s="21"/>
      <c r="G252" s="21"/>
      <c r="H252" s="22">
        <f t="shared" si="10"/>
        <v>353.46000000013737</v>
      </c>
      <c r="I252" s="5"/>
    </row>
    <row r="253" spans="1:9" ht="17.45" hidden="1" customHeight="1" x14ac:dyDescent="0.3">
      <c r="A253" s="9">
        <v>44924</v>
      </c>
      <c r="B253" s="9" t="s">
        <v>192</v>
      </c>
      <c r="C253" s="24" t="s">
        <v>193</v>
      </c>
      <c r="D253" s="19" t="s">
        <v>262</v>
      </c>
      <c r="E253" s="20"/>
      <c r="F253" s="21"/>
      <c r="G253" s="21"/>
      <c r="H253" s="22">
        <f t="shared" si="10"/>
        <v>353.46000000013737</v>
      </c>
      <c r="I253" s="5"/>
    </row>
    <row r="254" spans="1:9" ht="17.45" hidden="1" customHeight="1" x14ac:dyDescent="0.3">
      <c r="A254" s="9">
        <v>44924</v>
      </c>
      <c r="B254" s="9" t="s">
        <v>192</v>
      </c>
      <c r="C254" s="24" t="s">
        <v>193</v>
      </c>
      <c r="D254" s="19" t="s">
        <v>263</v>
      </c>
      <c r="E254" s="20"/>
      <c r="F254" s="21"/>
      <c r="G254" s="21"/>
      <c r="H254" s="22">
        <f t="shared" si="10"/>
        <v>353.46000000013737</v>
      </c>
      <c r="I254" s="5"/>
    </row>
    <row r="255" spans="1:9" ht="17.45" hidden="1" customHeight="1" x14ac:dyDescent="0.3">
      <c r="A255" s="9">
        <v>44924</v>
      </c>
      <c r="B255" s="9" t="s">
        <v>192</v>
      </c>
      <c r="C255" s="24" t="s">
        <v>193</v>
      </c>
      <c r="D255" s="19" t="s">
        <v>264</v>
      </c>
      <c r="E255" s="20"/>
      <c r="F255" s="21"/>
      <c r="G255" s="21"/>
      <c r="H255" s="22">
        <f t="shared" si="10"/>
        <v>353.46000000013737</v>
      </c>
      <c r="I255" s="5"/>
    </row>
    <row r="256" spans="1:9" ht="17.45" hidden="1" customHeight="1" x14ac:dyDescent="0.3">
      <c r="A256" s="9">
        <v>44924</v>
      </c>
      <c r="B256" s="9" t="s">
        <v>192</v>
      </c>
      <c r="C256" s="24" t="s">
        <v>193</v>
      </c>
      <c r="D256" s="19" t="s">
        <v>265</v>
      </c>
      <c r="E256" s="20"/>
      <c r="F256" s="21"/>
      <c r="G256" s="21"/>
      <c r="H256" s="22">
        <f t="shared" si="10"/>
        <v>353.46000000013737</v>
      </c>
      <c r="I256" s="5"/>
    </row>
    <row r="257" spans="1:9" ht="17.45" hidden="1" customHeight="1" x14ac:dyDescent="0.3">
      <c r="A257" s="9">
        <v>44924</v>
      </c>
      <c r="B257" s="9" t="s">
        <v>192</v>
      </c>
      <c r="C257" s="24" t="s">
        <v>193</v>
      </c>
      <c r="D257" s="19" t="s">
        <v>266</v>
      </c>
      <c r="E257" s="20"/>
      <c r="F257" s="21"/>
      <c r="G257" s="21"/>
      <c r="H257" s="22">
        <f t="shared" si="10"/>
        <v>353.46000000013737</v>
      </c>
      <c r="I257" s="5"/>
    </row>
    <row r="258" spans="1:9" ht="17.45" hidden="1" customHeight="1" x14ac:dyDescent="0.3">
      <c r="A258" s="9">
        <v>44924</v>
      </c>
      <c r="B258" s="9" t="s">
        <v>231</v>
      </c>
      <c r="C258" s="24" t="s">
        <v>105</v>
      </c>
      <c r="D258" s="19" t="s">
        <v>222</v>
      </c>
      <c r="E258" s="20"/>
      <c r="F258" s="21"/>
      <c r="G258" s="21"/>
      <c r="H258" s="22">
        <f t="shared" si="10"/>
        <v>353.46000000013737</v>
      </c>
      <c r="I258" s="5"/>
    </row>
    <row r="259" spans="1:9" ht="17.45" hidden="1" customHeight="1" x14ac:dyDescent="0.3">
      <c r="A259" s="9">
        <v>44924</v>
      </c>
      <c r="B259" s="9" t="s">
        <v>103</v>
      </c>
      <c r="C259" s="9" t="s">
        <v>93</v>
      </c>
      <c r="D259" s="19" t="s">
        <v>93</v>
      </c>
      <c r="E259" s="20"/>
      <c r="F259" s="21"/>
      <c r="G259" s="21"/>
      <c r="H259" s="22">
        <f t="shared" si="10"/>
        <v>353.46000000013737</v>
      </c>
      <c r="I259" s="5"/>
    </row>
    <row r="260" spans="1:9" ht="17.45" hidden="1" customHeight="1" x14ac:dyDescent="0.3">
      <c r="A260" s="9">
        <v>44924</v>
      </c>
      <c r="B260" s="9" t="s">
        <v>176</v>
      </c>
      <c r="C260" s="9" t="s">
        <v>106</v>
      </c>
      <c r="D260" s="19" t="s">
        <v>244</v>
      </c>
      <c r="E260" s="20"/>
      <c r="F260" s="21"/>
      <c r="G260" s="21"/>
      <c r="H260" s="22">
        <f t="shared" si="10"/>
        <v>353.46000000013737</v>
      </c>
      <c r="I260" s="5"/>
    </row>
    <row r="261" spans="1:9" ht="17.45" hidden="1" customHeight="1" x14ac:dyDescent="0.3">
      <c r="A261" s="23">
        <v>44924</v>
      </c>
      <c r="B261" s="9" t="s">
        <v>176</v>
      </c>
      <c r="C261" s="9" t="s">
        <v>106</v>
      </c>
      <c r="D261" s="19" t="s">
        <v>88</v>
      </c>
      <c r="E261" s="20"/>
      <c r="F261" s="21"/>
      <c r="G261" s="21"/>
      <c r="H261" s="22">
        <f t="shared" si="10"/>
        <v>353.46000000013737</v>
      </c>
      <c r="I261" s="5"/>
    </row>
    <row r="262" spans="1:9" ht="17.45" hidden="1" customHeight="1" x14ac:dyDescent="0.3">
      <c r="A262" s="23">
        <v>44890</v>
      </c>
      <c r="B262" s="9" t="s">
        <v>176</v>
      </c>
      <c r="C262" s="9" t="s">
        <v>106</v>
      </c>
      <c r="D262" s="19" t="s">
        <v>88</v>
      </c>
      <c r="E262" s="20"/>
      <c r="F262" s="21"/>
      <c r="G262" s="21"/>
      <c r="H262" s="22">
        <f t="shared" si="10"/>
        <v>353.46000000013737</v>
      </c>
      <c r="I262" s="5"/>
    </row>
    <row r="263" spans="1:9" ht="17.45" hidden="1" customHeight="1" x14ac:dyDescent="0.3">
      <c r="A263" s="23">
        <v>44893</v>
      </c>
      <c r="B263" s="9" t="s">
        <v>199</v>
      </c>
      <c r="C263" s="9" t="s">
        <v>200</v>
      </c>
      <c r="D263" s="19" t="s">
        <v>232</v>
      </c>
      <c r="E263" s="20"/>
      <c r="F263" s="21"/>
      <c r="G263" s="21"/>
      <c r="H263" s="22">
        <f t="shared" si="10"/>
        <v>353.46000000013737</v>
      </c>
      <c r="I263" s="5"/>
    </row>
    <row r="264" spans="1:9" ht="17.45" hidden="1" customHeight="1" x14ac:dyDescent="0.3">
      <c r="A264" s="23">
        <v>44893</v>
      </c>
      <c r="B264" s="9" t="s">
        <v>231</v>
      </c>
      <c r="C264" s="24" t="s">
        <v>105</v>
      </c>
      <c r="D264" s="19" t="s">
        <v>233</v>
      </c>
      <c r="E264" s="20"/>
      <c r="F264" s="21"/>
      <c r="G264" s="21"/>
      <c r="H264" s="22">
        <f t="shared" si="10"/>
        <v>353.46000000013737</v>
      </c>
      <c r="I264" s="5"/>
    </row>
    <row r="265" spans="1:9" ht="17.45" hidden="1" customHeight="1" x14ac:dyDescent="0.3">
      <c r="A265" s="23">
        <v>44893</v>
      </c>
      <c r="B265" s="9" t="s">
        <v>231</v>
      </c>
      <c r="C265" s="24" t="s">
        <v>105</v>
      </c>
      <c r="D265" s="19" t="s">
        <v>234</v>
      </c>
      <c r="E265" s="20"/>
      <c r="F265" s="21"/>
      <c r="G265" s="21"/>
      <c r="H265" s="22">
        <f t="shared" si="10"/>
        <v>353.46000000013737</v>
      </c>
      <c r="I265" s="5"/>
    </row>
    <row r="266" spans="1:9" ht="17.45" hidden="1" customHeight="1" x14ac:dyDescent="0.3">
      <c r="A266" s="23">
        <v>44893</v>
      </c>
      <c r="B266" s="9" t="s">
        <v>178</v>
      </c>
      <c r="C266" s="9" t="s">
        <v>204</v>
      </c>
      <c r="D266" s="19" t="s">
        <v>235</v>
      </c>
      <c r="E266" s="20"/>
      <c r="F266" s="21"/>
      <c r="G266" s="21"/>
      <c r="H266" s="22">
        <f t="shared" si="10"/>
        <v>353.46000000013737</v>
      </c>
      <c r="I266" s="5"/>
    </row>
    <row r="267" spans="1:9" ht="17.45" hidden="1" customHeight="1" x14ac:dyDescent="0.3">
      <c r="A267" s="23">
        <v>44893</v>
      </c>
      <c r="B267" s="9" t="s">
        <v>176</v>
      </c>
      <c r="C267" s="9" t="s">
        <v>106</v>
      </c>
      <c r="D267" s="19" t="s">
        <v>88</v>
      </c>
      <c r="E267" s="20"/>
      <c r="F267" s="21"/>
      <c r="G267" s="21"/>
      <c r="H267" s="22">
        <f t="shared" si="10"/>
        <v>353.46000000013737</v>
      </c>
      <c r="I267" s="5"/>
    </row>
    <row r="268" spans="1:9" ht="17.45" hidden="1" customHeight="1" x14ac:dyDescent="0.3">
      <c r="A268" s="23">
        <v>44894</v>
      </c>
      <c r="B268" s="9" t="s">
        <v>192</v>
      </c>
      <c r="C268" s="24" t="s">
        <v>193</v>
      </c>
      <c r="D268" s="19" t="s">
        <v>236</v>
      </c>
      <c r="E268" s="20"/>
      <c r="F268" s="21"/>
      <c r="G268" s="21"/>
      <c r="H268" s="22">
        <f t="shared" si="10"/>
        <v>353.46000000013737</v>
      </c>
      <c r="I268" s="5"/>
    </row>
    <row r="269" spans="1:9" ht="17.45" hidden="1" customHeight="1" x14ac:dyDescent="0.3">
      <c r="A269" s="23">
        <v>44894</v>
      </c>
      <c r="B269" s="9" t="s">
        <v>192</v>
      </c>
      <c r="C269" s="24" t="s">
        <v>193</v>
      </c>
      <c r="D269" s="19" t="s">
        <v>237</v>
      </c>
      <c r="E269" s="20"/>
      <c r="F269" s="21"/>
      <c r="G269" s="21"/>
      <c r="H269" s="22">
        <f t="shared" si="10"/>
        <v>353.46000000013737</v>
      </c>
      <c r="I269" s="5"/>
    </row>
    <row r="270" spans="1:9" ht="17.45" hidden="1" customHeight="1" x14ac:dyDescent="0.3">
      <c r="A270" s="23">
        <v>44894</v>
      </c>
      <c r="B270" s="9" t="s">
        <v>192</v>
      </c>
      <c r="C270" s="24" t="s">
        <v>193</v>
      </c>
      <c r="D270" s="19" t="s">
        <v>238</v>
      </c>
      <c r="E270" s="20"/>
      <c r="F270" s="21"/>
      <c r="G270" s="21"/>
      <c r="H270" s="22">
        <f t="shared" si="10"/>
        <v>353.46000000013737</v>
      </c>
      <c r="I270" s="5"/>
    </row>
    <row r="271" spans="1:9" ht="17.45" hidden="1" customHeight="1" x14ac:dyDescent="0.3">
      <c r="A271" s="23">
        <v>44894</v>
      </c>
      <c r="B271" s="9" t="s">
        <v>192</v>
      </c>
      <c r="C271" s="24" t="s">
        <v>193</v>
      </c>
      <c r="D271" s="19" t="s">
        <v>239</v>
      </c>
      <c r="E271" s="20"/>
      <c r="F271" s="21"/>
      <c r="G271" s="21"/>
      <c r="H271" s="22">
        <f t="shared" si="10"/>
        <v>353.46000000013737</v>
      </c>
      <c r="I271" s="5"/>
    </row>
    <row r="272" spans="1:9" ht="17.45" hidden="1" customHeight="1" x14ac:dyDescent="0.3">
      <c r="A272" s="23">
        <v>44894</v>
      </c>
      <c r="B272" s="9" t="s">
        <v>192</v>
      </c>
      <c r="C272" s="24" t="s">
        <v>193</v>
      </c>
      <c r="D272" s="19" t="s">
        <v>240</v>
      </c>
      <c r="E272" s="20"/>
      <c r="F272" s="21"/>
      <c r="G272" s="21"/>
      <c r="H272" s="22">
        <f t="shared" si="10"/>
        <v>353.46000000013737</v>
      </c>
      <c r="I272" s="5"/>
    </row>
    <row r="273" spans="1:9" ht="17.45" hidden="1" customHeight="1" x14ac:dyDescent="0.3">
      <c r="A273" s="23">
        <v>44894</v>
      </c>
      <c r="B273" s="9" t="s">
        <v>192</v>
      </c>
      <c r="C273" s="24" t="s">
        <v>193</v>
      </c>
      <c r="D273" s="19" t="s">
        <v>241</v>
      </c>
      <c r="E273" s="20"/>
      <c r="F273" s="21"/>
      <c r="G273" s="21"/>
      <c r="H273" s="22">
        <f t="shared" si="10"/>
        <v>353.46000000013737</v>
      </c>
      <c r="I273" s="5"/>
    </row>
    <row r="274" spans="1:9" ht="17.45" hidden="1" customHeight="1" x14ac:dyDescent="0.3">
      <c r="A274" s="23">
        <v>44894</v>
      </c>
      <c r="B274" s="9" t="s">
        <v>192</v>
      </c>
      <c r="C274" s="24" t="s">
        <v>193</v>
      </c>
      <c r="D274" s="19" t="s">
        <v>242</v>
      </c>
      <c r="E274" s="20"/>
      <c r="F274" s="21"/>
      <c r="G274" s="21"/>
      <c r="H274" s="22">
        <f t="shared" si="10"/>
        <v>353.46000000013737</v>
      </c>
      <c r="I274" s="5"/>
    </row>
    <row r="275" spans="1:9" ht="17.45" hidden="1" customHeight="1" x14ac:dyDescent="0.3">
      <c r="A275" s="23">
        <v>44894</v>
      </c>
      <c r="B275" s="9" t="s">
        <v>185</v>
      </c>
      <c r="C275" s="9" t="s">
        <v>186</v>
      </c>
      <c r="D275" s="19" t="s">
        <v>243</v>
      </c>
      <c r="E275" s="20"/>
      <c r="F275" s="21"/>
      <c r="G275" s="21"/>
      <c r="H275" s="22">
        <f t="shared" si="10"/>
        <v>353.46000000013737</v>
      </c>
      <c r="I275" s="5"/>
    </row>
    <row r="276" spans="1:9" ht="17.45" hidden="1" customHeight="1" x14ac:dyDescent="0.3">
      <c r="A276" s="23">
        <v>44894</v>
      </c>
      <c r="B276" s="9" t="s">
        <v>176</v>
      </c>
      <c r="C276" s="9" t="s">
        <v>106</v>
      </c>
      <c r="D276" s="19" t="s">
        <v>244</v>
      </c>
      <c r="E276" s="20"/>
      <c r="F276" s="21"/>
      <c r="G276" s="21"/>
      <c r="H276" s="22">
        <f t="shared" si="10"/>
        <v>353.46000000013737</v>
      </c>
      <c r="I276" s="5"/>
    </row>
    <row r="277" spans="1:9" ht="17.45" hidden="1" customHeight="1" x14ac:dyDescent="0.3">
      <c r="A277" s="23">
        <v>44894</v>
      </c>
      <c r="B277" s="9" t="s">
        <v>176</v>
      </c>
      <c r="C277" s="9" t="s">
        <v>106</v>
      </c>
      <c r="D277" s="19" t="s">
        <v>88</v>
      </c>
      <c r="E277" s="20"/>
      <c r="F277" s="21"/>
      <c r="G277" s="21"/>
      <c r="H277" s="22">
        <f>H276+F277-G277</f>
        <v>353.46000000013737</v>
      </c>
      <c r="I277" s="5"/>
    </row>
    <row r="278" spans="1:9" ht="17.45" hidden="1" customHeight="1" x14ac:dyDescent="0.3">
      <c r="A278" s="23">
        <v>44895</v>
      </c>
      <c r="B278" s="9" t="s">
        <v>245</v>
      </c>
      <c r="C278" s="9" t="s">
        <v>246</v>
      </c>
      <c r="D278" s="19" t="s">
        <v>113</v>
      </c>
      <c r="E278" s="20"/>
      <c r="F278" s="21"/>
      <c r="G278" s="21"/>
      <c r="H278" s="22">
        <f t="shared" ref="H278:H341" si="11">H277+F278-G278</f>
        <v>353.46000000013737</v>
      </c>
      <c r="I278" s="5"/>
    </row>
    <row r="279" spans="1:9" ht="17.45" hidden="1" customHeight="1" x14ac:dyDescent="0.3">
      <c r="A279" s="23">
        <v>44895</v>
      </c>
      <c r="B279" s="9" t="s">
        <v>245</v>
      </c>
      <c r="C279" s="9" t="s">
        <v>246</v>
      </c>
      <c r="D279" s="19" t="s">
        <v>114</v>
      </c>
      <c r="E279" s="20"/>
      <c r="F279" s="21"/>
      <c r="G279" s="21"/>
      <c r="H279" s="22">
        <f t="shared" si="11"/>
        <v>353.46000000013737</v>
      </c>
      <c r="I279" s="5"/>
    </row>
    <row r="280" spans="1:9" ht="17.45" hidden="1" customHeight="1" x14ac:dyDescent="0.3">
      <c r="A280" s="23">
        <v>44895</v>
      </c>
      <c r="B280" s="9" t="s">
        <v>245</v>
      </c>
      <c r="C280" s="9" t="s">
        <v>246</v>
      </c>
      <c r="D280" s="19" t="s">
        <v>115</v>
      </c>
      <c r="E280" s="20"/>
      <c r="F280" s="21"/>
      <c r="G280" s="21"/>
      <c r="H280" s="22">
        <f t="shared" si="11"/>
        <v>353.46000000013737</v>
      </c>
      <c r="I280" s="5"/>
    </row>
    <row r="281" spans="1:9" ht="17.45" hidden="1" customHeight="1" x14ac:dyDescent="0.3">
      <c r="A281" s="23">
        <v>44895</v>
      </c>
      <c r="B281" s="9" t="s">
        <v>245</v>
      </c>
      <c r="C281" s="9" t="s">
        <v>246</v>
      </c>
      <c r="D281" s="19" t="s">
        <v>116</v>
      </c>
      <c r="E281" s="20"/>
      <c r="F281" s="21"/>
      <c r="G281" s="21"/>
      <c r="H281" s="22">
        <f t="shared" si="11"/>
        <v>353.46000000013737</v>
      </c>
      <c r="I281" s="5"/>
    </row>
    <row r="282" spans="1:9" ht="17.45" hidden="1" customHeight="1" x14ac:dyDescent="0.3">
      <c r="A282" s="23">
        <v>44895</v>
      </c>
      <c r="B282" s="9" t="s">
        <v>245</v>
      </c>
      <c r="C282" s="9" t="s">
        <v>246</v>
      </c>
      <c r="D282" s="19" t="s">
        <v>117</v>
      </c>
      <c r="E282" s="20"/>
      <c r="F282" s="21"/>
      <c r="G282" s="21"/>
      <c r="H282" s="22">
        <f t="shared" si="11"/>
        <v>353.46000000013737</v>
      </c>
      <c r="I282" s="5"/>
    </row>
    <row r="283" spans="1:9" ht="17.45" hidden="1" customHeight="1" x14ac:dyDescent="0.3">
      <c r="A283" s="23">
        <v>44895</v>
      </c>
      <c r="B283" s="9" t="s">
        <v>245</v>
      </c>
      <c r="C283" s="9" t="s">
        <v>246</v>
      </c>
      <c r="D283" s="19" t="s">
        <v>118</v>
      </c>
      <c r="E283" s="20"/>
      <c r="F283" s="21"/>
      <c r="G283" s="21"/>
      <c r="H283" s="22">
        <f t="shared" si="11"/>
        <v>353.46000000013737</v>
      </c>
      <c r="I283" s="5"/>
    </row>
    <row r="284" spans="1:9" ht="17.45" hidden="1" customHeight="1" x14ac:dyDescent="0.3">
      <c r="A284" s="23">
        <v>44895</v>
      </c>
      <c r="B284" s="9" t="s">
        <v>245</v>
      </c>
      <c r="C284" s="9" t="s">
        <v>246</v>
      </c>
      <c r="D284" s="19" t="s">
        <v>119</v>
      </c>
      <c r="E284" s="20"/>
      <c r="F284" s="21"/>
      <c r="G284" s="21"/>
      <c r="H284" s="22">
        <f t="shared" si="11"/>
        <v>353.46000000013737</v>
      </c>
      <c r="I284" s="5"/>
    </row>
    <row r="285" spans="1:9" ht="17.45" hidden="1" customHeight="1" x14ac:dyDescent="0.3">
      <c r="A285" s="23">
        <v>44895</v>
      </c>
      <c r="B285" s="9" t="s">
        <v>245</v>
      </c>
      <c r="C285" s="9" t="s">
        <v>246</v>
      </c>
      <c r="D285" s="19" t="s">
        <v>120</v>
      </c>
      <c r="E285" s="20"/>
      <c r="F285" s="21"/>
      <c r="G285" s="21"/>
      <c r="H285" s="22">
        <f t="shared" si="11"/>
        <v>353.46000000013737</v>
      </c>
      <c r="I285" s="5"/>
    </row>
    <row r="286" spans="1:9" ht="17.45" hidden="1" customHeight="1" x14ac:dyDescent="0.3">
      <c r="A286" s="23">
        <v>44895</v>
      </c>
      <c r="B286" s="9" t="s">
        <v>245</v>
      </c>
      <c r="C286" s="9" t="s">
        <v>246</v>
      </c>
      <c r="D286" s="19" t="s">
        <v>208</v>
      </c>
      <c r="E286" s="20"/>
      <c r="F286" s="21"/>
      <c r="G286" s="21"/>
      <c r="H286" s="22">
        <f t="shared" si="11"/>
        <v>353.46000000013737</v>
      </c>
      <c r="I286" s="5"/>
    </row>
    <row r="287" spans="1:9" ht="17.45" hidden="1" customHeight="1" x14ac:dyDescent="0.3">
      <c r="A287" s="23">
        <v>44895</v>
      </c>
      <c r="B287" s="9" t="s">
        <v>245</v>
      </c>
      <c r="C287" s="9" t="s">
        <v>246</v>
      </c>
      <c r="D287" s="19" t="s">
        <v>121</v>
      </c>
      <c r="E287" s="20"/>
      <c r="F287" s="21"/>
      <c r="G287" s="21"/>
      <c r="H287" s="22">
        <f t="shared" si="11"/>
        <v>353.46000000013737</v>
      </c>
      <c r="I287" s="5"/>
    </row>
    <row r="288" spans="1:9" ht="17.45" hidden="1" customHeight="1" x14ac:dyDescent="0.3">
      <c r="A288" s="23">
        <v>44895</v>
      </c>
      <c r="B288" s="9" t="s">
        <v>245</v>
      </c>
      <c r="C288" s="9" t="s">
        <v>246</v>
      </c>
      <c r="D288" s="19" t="s">
        <v>209</v>
      </c>
      <c r="E288" s="20"/>
      <c r="F288" s="21"/>
      <c r="G288" s="21"/>
      <c r="H288" s="22">
        <f t="shared" si="11"/>
        <v>353.46000000013737</v>
      </c>
      <c r="I288" s="5"/>
    </row>
    <row r="289" spans="1:9" ht="17.45" hidden="1" customHeight="1" x14ac:dyDescent="0.3">
      <c r="A289" s="23">
        <v>44895</v>
      </c>
      <c r="B289" s="9" t="s">
        <v>245</v>
      </c>
      <c r="C289" s="9" t="s">
        <v>246</v>
      </c>
      <c r="D289" s="19" t="s">
        <v>122</v>
      </c>
      <c r="E289" s="20"/>
      <c r="F289" s="21"/>
      <c r="G289" s="21"/>
      <c r="H289" s="22">
        <f t="shared" si="11"/>
        <v>353.46000000013737</v>
      </c>
      <c r="I289" s="5"/>
    </row>
    <row r="290" spans="1:9" ht="17.45" hidden="1" customHeight="1" x14ac:dyDescent="0.3">
      <c r="A290" s="23">
        <v>44895</v>
      </c>
      <c r="B290" s="9" t="s">
        <v>245</v>
      </c>
      <c r="C290" s="9" t="s">
        <v>246</v>
      </c>
      <c r="D290" s="19" t="s">
        <v>123</v>
      </c>
      <c r="E290" s="20"/>
      <c r="F290" s="21"/>
      <c r="G290" s="21"/>
      <c r="H290" s="22">
        <f t="shared" si="11"/>
        <v>353.46000000013737</v>
      </c>
      <c r="I290" s="5"/>
    </row>
    <row r="291" spans="1:9" ht="17.45" hidden="1" customHeight="1" x14ac:dyDescent="0.3">
      <c r="A291" s="23">
        <v>44895</v>
      </c>
      <c r="B291" s="9" t="s">
        <v>245</v>
      </c>
      <c r="C291" s="9" t="s">
        <v>246</v>
      </c>
      <c r="D291" s="19" t="s">
        <v>210</v>
      </c>
      <c r="E291" s="20"/>
      <c r="F291" s="21"/>
      <c r="G291" s="21"/>
      <c r="H291" s="22">
        <f t="shared" si="11"/>
        <v>353.46000000013737</v>
      </c>
      <c r="I291" s="5"/>
    </row>
    <row r="292" spans="1:9" ht="17.45" hidden="1" customHeight="1" x14ac:dyDescent="0.3">
      <c r="A292" s="23">
        <v>44895</v>
      </c>
      <c r="B292" s="9" t="s">
        <v>245</v>
      </c>
      <c r="C292" s="9" t="s">
        <v>246</v>
      </c>
      <c r="D292" s="19" t="s">
        <v>124</v>
      </c>
      <c r="E292" s="20"/>
      <c r="F292" s="21"/>
      <c r="G292" s="21"/>
      <c r="H292" s="22">
        <f t="shared" si="11"/>
        <v>353.46000000013737</v>
      </c>
      <c r="I292" s="5"/>
    </row>
    <row r="293" spans="1:9" ht="17.45" hidden="1" customHeight="1" x14ac:dyDescent="0.3">
      <c r="A293" s="23">
        <v>44895</v>
      </c>
      <c r="B293" s="9" t="s">
        <v>245</v>
      </c>
      <c r="C293" s="9" t="s">
        <v>246</v>
      </c>
      <c r="D293" s="19" t="s">
        <v>125</v>
      </c>
      <c r="E293" s="20"/>
      <c r="F293" s="21"/>
      <c r="G293" s="21"/>
      <c r="H293" s="22">
        <f t="shared" si="11"/>
        <v>353.46000000013737</v>
      </c>
      <c r="I293" s="5"/>
    </row>
    <row r="294" spans="1:9" ht="17.45" hidden="1" customHeight="1" x14ac:dyDescent="0.3">
      <c r="A294" s="23">
        <v>44895</v>
      </c>
      <c r="B294" s="9" t="s">
        <v>245</v>
      </c>
      <c r="C294" s="9" t="s">
        <v>246</v>
      </c>
      <c r="D294" s="19" t="s">
        <v>126</v>
      </c>
      <c r="E294" s="20"/>
      <c r="F294" s="21"/>
      <c r="G294" s="21"/>
      <c r="H294" s="22">
        <f t="shared" si="11"/>
        <v>353.46000000013737</v>
      </c>
      <c r="I294" s="5"/>
    </row>
    <row r="295" spans="1:9" ht="17.45" hidden="1" customHeight="1" x14ac:dyDescent="0.3">
      <c r="A295" s="23">
        <v>44895</v>
      </c>
      <c r="B295" s="9" t="s">
        <v>245</v>
      </c>
      <c r="C295" s="9" t="s">
        <v>246</v>
      </c>
      <c r="D295" s="19" t="s">
        <v>211</v>
      </c>
      <c r="E295" s="20"/>
      <c r="F295" s="21"/>
      <c r="G295" s="21"/>
      <c r="H295" s="22">
        <f t="shared" si="11"/>
        <v>353.46000000013737</v>
      </c>
      <c r="I295" s="5"/>
    </row>
    <row r="296" spans="1:9" ht="17.45" hidden="1" customHeight="1" x14ac:dyDescent="0.3">
      <c r="A296" s="23">
        <v>44895</v>
      </c>
      <c r="B296" s="9" t="s">
        <v>245</v>
      </c>
      <c r="C296" s="9" t="s">
        <v>246</v>
      </c>
      <c r="D296" s="19" t="s">
        <v>127</v>
      </c>
      <c r="E296" s="20"/>
      <c r="F296" s="21"/>
      <c r="G296" s="21"/>
      <c r="H296" s="22">
        <f t="shared" si="11"/>
        <v>353.46000000013737</v>
      </c>
      <c r="I296" s="5"/>
    </row>
    <row r="297" spans="1:9" ht="17.45" hidden="1" customHeight="1" x14ac:dyDescent="0.3">
      <c r="A297" s="23">
        <v>44895</v>
      </c>
      <c r="B297" s="9" t="s">
        <v>245</v>
      </c>
      <c r="C297" s="9" t="s">
        <v>246</v>
      </c>
      <c r="D297" s="19" t="s">
        <v>128</v>
      </c>
      <c r="E297" s="20"/>
      <c r="F297" s="21"/>
      <c r="G297" s="21"/>
      <c r="H297" s="22">
        <f t="shared" si="11"/>
        <v>353.46000000013737</v>
      </c>
      <c r="I297" s="5"/>
    </row>
    <row r="298" spans="1:9" ht="17.45" hidden="1" customHeight="1" x14ac:dyDescent="0.3">
      <c r="A298" s="23">
        <v>44895</v>
      </c>
      <c r="B298" s="9" t="s">
        <v>245</v>
      </c>
      <c r="C298" s="9" t="s">
        <v>246</v>
      </c>
      <c r="D298" s="19" t="s">
        <v>129</v>
      </c>
      <c r="E298" s="20"/>
      <c r="F298" s="21"/>
      <c r="G298" s="21"/>
      <c r="H298" s="22">
        <f t="shared" si="11"/>
        <v>353.46000000013737</v>
      </c>
      <c r="I298" s="5"/>
    </row>
    <row r="299" spans="1:9" ht="17.45" hidden="1" customHeight="1" x14ac:dyDescent="0.3">
      <c r="A299" s="23">
        <v>44895</v>
      </c>
      <c r="B299" s="9" t="s">
        <v>245</v>
      </c>
      <c r="C299" s="9" t="s">
        <v>246</v>
      </c>
      <c r="D299" s="19" t="s">
        <v>130</v>
      </c>
      <c r="E299" s="20"/>
      <c r="F299" s="21"/>
      <c r="G299" s="21"/>
      <c r="H299" s="22">
        <f t="shared" si="11"/>
        <v>353.46000000013737</v>
      </c>
      <c r="I299" s="5"/>
    </row>
    <row r="300" spans="1:9" ht="17.45" hidden="1" customHeight="1" x14ac:dyDescent="0.3">
      <c r="A300" s="23">
        <v>44895</v>
      </c>
      <c r="B300" s="9" t="s">
        <v>245</v>
      </c>
      <c r="C300" s="9" t="s">
        <v>246</v>
      </c>
      <c r="D300" s="19" t="s">
        <v>131</v>
      </c>
      <c r="E300" s="20"/>
      <c r="F300" s="21"/>
      <c r="G300" s="21"/>
      <c r="H300" s="22">
        <f t="shared" si="11"/>
        <v>353.46000000013737</v>
      </c>
      <c r="I300" s="5"/>
    </row>
    <row r="301" spans="1:9" ht="17.45" hidden="1" customHeight="1" x14ac:dyDescent="0.3">
      <c r="A301" s="23">
        <v>44895</v>
      </c>
      <c r="B301" s="9" t="s">
        <v>245</v>
      </c>
      <c r="C301" s="9" t="s">
        <v>246</v>
      </c>
      <c r="D301" s="19" t="s">
        <v>132</v>
      </c>
      <c r="E301" s="20"/>
      <c r="F301" s="21"/>
      <c r="G301" s="21"/>
      <c r="H301" s="22">
        <f t="shared" si="11"/>
        <v>353.46000000013737</v>
      </c>
      <c r="I301" s="5"/>
    </row>
    <row r="302" spans="1:9" ht="17.45" hidden="1" customHeight="1" x14ac:dyDescent="0.3">
      <c r="A302" s="23">
        <v>44895</v>
      </c>
      <c r="B302" s="9" t="s">
        <v>245</v>
      </c>
      <c r="C302" s="9" t="s">
        <v>246</v>
      </c>
      <c r="D302" s="19" t="s">
        <v>133</v>
      </c>
      <c r="E302" s="20"/>
      <c r="F302" s="21"/>
      <c r="G302" s="21"/>
      <c r="H302" s="22">
        <f t="shared" si="11"/>
        <v>353.46000000013737</v>
      </c>
      <c r="I302" s="5"/>
    </row>
    <row r="303" spans="1:9" ht="17.45" hidden="1" customHeight="1" x14ac:dyDescent="0.3">
      <c r="A303" s="23">
        <v>44895</v>
      </c>
      <c r="B303" s="9" t="s">
        <v>245</v>
      </c>
      <c r="C303" s="9" t="s">
        <v>246</v>
      </c>
      <c r="D303" s="19" t="s">
        <v>134</v>
      </c>
      <c r="E303" s="20"/>
      <c r="F303" s="21"/>
      <c r="G303" s="21"/>
      <c r="H303" s="22">
        <f t="shared" si="11"/>
        <v>353.46000000013737</v>
      </c>
      <c r="I303" s="5"/>
    </row>
    <row r="304" spans="1:9" ht="17.45" hidden="1" customHeight="1" x14ac:dyDescent="0.3">
      <c r="A304" s="23">
        <v>44895</v>
      </c>
      <c r="B304" s="9" t="s">
        <v>245</v>
      </c>
      <c r="C304" s="9" t="s">
        <v>246</v>
      </c>
      <c r="D304" s="19" t="s">
        <v>135</v>
      </c>
      <c r="E304" s="20"/>
      <c r="F304" s="21"/>
      <c r="G304" s="21"/>
      <c r="H304" s="22">
        <f t="shared" si="11"/>
        <v>353.46000000013737</v>
      </c>
      <c r="I304" s="5"/>
    </row>
    <row r="305" spans="1:9" ht="17.45" hidden="1" customHeight="1" x14ac:dyDescent="0.3">
      <c r="A305" s="23">
        <v>44895</v>
      </c>
      <c r="B305" s="9" t="s">
        <v>245</v>
      </c>
      <c r="C305" s="9" t="s">
        <v>246</v>
      </c>
      <c r="D305" s="19" t="s">
        <v>136</v>
      </c>
      <c r="E305" s="20"/>
      <c r="F305" s="21"/>
      <c r="G305" s="21"/>
      <c r="H305" s="22">
        <f t="shared" si="11"/>
        <v>353.46000000013737</v>
      </c>
      <c r="I305" s="5"/>
    </row>
    <row r="306" spans="1:9" ht="17.45" hidden="1" customHeight="1" x14ac:dyDescent="0.3">
      <c r="A306" s="23">
        <v>44895</v>
      </c>
      <c r="B306" s="9" t="s">
        <v>245</v>
      </c>
      <c r="C306" s="9" t="s">
        <v>246</v>
      </c>
      <c r="D306" s="19" t="s">
        <v>137</v>
      </c>
      <c r="E306" s="20"/>
      <c r="F306" s="21"/>
      <c r="G306" s="21"/>
      <c r="H306" s="22">
        <f t="shared" si="11"/>
        <v>353.46000000013737</v>
      </c>
      <c r="I306" s="5"/>
    </row>
    <row r="307" spans="1:9" ht="17.45" hidden="1" customHeight="1" x14ac:dyDescent="0.3">
      <c r="A307" s="23">
        <v>44895</v>
      </c>
      <c r="B307" s="9" t="s">
        <v>245</v>
      </c>
      <c r="C307" s="9" t="s">
        <v>246</v>
      </c>
      <c r="D307" s="19" t="s">
        <v>138</v>
      </c>
      <c r="E307" s="20"/>
      <c r="F307" s="21"/>
      <c r="G307" s="21"/>
      <c r="H307" s="22">
        <f t="shared" si="11"/>
        <v>353.46000000013737</v>
      </c>
      <c r="I307" s="5"/>
    </row>
    <row r="308" spans="1:9" ht="17.45" hidden="1" customHeight="1" x14ac:dyDescent="0.3">
      <c r="A308" s="23">
        <v>44895</v>
      </c>
      <c r="B308" s="9" t="s">
        <v>245</v>
      </c>
      <c r="C308" s="9" t="s">
        <v>246</v>
      </c>
      <c r="D308" s="19" t="s">
        <v>139</v>
      </c>
      <c r="E308" s="20"/>
      <c r="F308" s="21"/>
      <c r="G308" s="21"/>
      <c r="H308" s="22">
        <f t="shared" si="11"/>
        <v>353.46000000013737</v>
      </c>
      <c r="I308" s="5"/>
    </row>
    <row r="309" spans="1:9" ht="17.45" hidden="1" customHeight="1" x14ac:dyDescent="0.3">
      <c r="A309" s="23">
        <v>44895</v>
      </c>
      <c r="B309" s="9" t="s">
        <v>245</v>
      </c>
      <c r="C309" s="9" t="s">
        <v>246</v>
      </c>
      <c r="D309" s="19" t="s">
        <v>140</v>
      </c>
      <c r="E309" s="20"/>
      <c r="F309" s="21"/>
      <c r="G309" s="21"/>
      <c r="H309" s="22">
        <f t="shared" si="11"/>
        <v>353.46000000013737</v>
      </c>
      <c r="I309" s="5"/>
    </row>
    <row r="310" spans="1:9" ht="17.45" hidden="1" customHeight="1" x14ac:dyDescent="0.3">
      <c r="A310" s="23">
        <v>44895</v>
      </c>
      <c r="B310" s="9" t="s">
        <v>245</v>
      </c>
      <c r="C310" s="9" t="s">
        <v>246</v>
      </c>
      <c r="D310" s="19" t="s">
        <v>141</v>
      </c>
      <c r="E310" s="20"/>
      <c r="F310" s="21"/>
      <c r="G310" s="21"/>
      <c r="H310" s="22">
        <f t="shared" si="11"/>
        <v>353.46000000013737</v>
      </c>
      <c r="I310" s="5"/>
    </row>
    <row r="311" spans="1:9" ht="17.45" hidden="1" customHeight="1" x14ac:dyDescent="0.3">
      <c r="A311" s="23">
        <v>44895</v>
      </c>
      <c r="B311" s="9" t="s">
        <v>245</v>
      </c>
      <c r="C311" s="9" t="s">
        <v>246</v>
      </c>
      <c r="D311" s="19" t="s">
        <v>142</v>
      </c>
      <c r="E311" s="20"/>
      <c r="F311" s="21"/>
      <c r="G311" s="21"/>
      <c r="H311" s="22">
        <f t="shared" si="11"/>
        <v>353.46000000013737</v>
      </c>
      <c r="I311" s="5"/>
    </row>
    <row r="312" spans="1:9" ht="17.45" hidden="1" customHeight="1" x14ac:dyDescent="0.3">
      <c r="A312" s="23">
        <v>44895</v>
      </c>
      <c r="B312" s="9" t="s">
        <v>245</v>
      </c>
      <c r="C312" s="9" t="s">
        <v>246</v>
      </c>
      <c r="D312" s="19" t="s">
        <v>143</v>
      </c>
      <c r="E312" s="20"/>
      <c r="F312" s="21"/>
      <c r="G312" s="21"/>
      <c r="H312" s="22">
        <f t="shared" si="11"/>
        <v>353.46000000013737</v>
      </c>
      <c r="I312" s="5"/>
    </row>
    <row r="313" spans="1:9" ht="17.45" hidden="1" customHeight="1" x14ac:dyDescent="0.3">
      <c r="A313" s="23">
        <v>44895</v>
      </c>
      <c r="B313" s="9" t="s">
        <v>245</v>
      </c>
      <c r="C313" s="9" t="s">
        <v>246</v>
      </c>
      <c r="D313" s="19" t="s">
        <v>144</v>
      </c>
      <c r="E313" s="20"/>
      <c r="F313" s="21"/>
      <c r="G313" s="21"/>
      <c r="H313" s="22">
        <f t="shared" si="11"/>
        <v>353.46000000013737</v>
      </c>
      <c r="I313" s="5"/>
    </row>
    <row r="314" spans="1:9" ht="17.45" hidden="1" customHeight="1" x14ac:dyDescent="0.3">
      <c r="A314" s="23">
        <v>44895</v>
      </c>
      <c r="B314" s="9" t="s">
        <v>245</v>
      </c>
      <c r="C314" s="9" t="s">
        <v>246</v>
      </c>
      <c r="D314" s="19" t="s">
        <v>145</v>
      </c>
      <c r="E314" s="20"/>
      <c r="F314" s="21"/>
      <c r="G314" s="21"/>
      <c r="H314" s="22">
        <f t="shared" si="11"/>
        <v>353.46000000013737</v>
      </c>
      <c r="I314" s="5"/>
    </row>
    <row r="315" spans="1:9" ht="17.45" hidden="1" customHeight="1" x14ac:dyDescent="0.3">
      <c r="A315" s="23">
        <v>44895</v>
      </c>
      <c r="B315" s="9" t="s">
        <v>245</v>
      </c>
      <c r="C315" s="9" t="s">
        <v>246</v>
      </c>
      <c r="D315" s="19" t="s">
        <v>146</v>
      </c>
      <c r="E315" s="20"/>
      <c r="F315" s="21"/>
      <c r="G315" s="21"/>
      <c r="H315" s="22">
        <f t="shared" si="11"/>
        <v>353.46000000013737</v>
      </c>
      <c r="I315" s="5"/>
    </row>
    <row r="316" spans="1:9" ht="17.45" hidden="1" customHeight="1" x14ac:dyDescent="0.3">
      <c r="A316" s="23">
        <v>44895</v>
      </c>
      <c r="B316" s="9" t="s">
        <v>245</v>
      </c>
      <c r="C316" s="9" t="s">
        <v>246</v>
      </c>
      <c r="D316" s="19" t="s">
        <v>147</v>
      </c>
      <c r="E316" s="20"/>
      <c r="F316" s="21"/>
      <c r="G316" s="21"/>
      <c r="H316" s="22">
        <f t="shared" si="11"/>
        <v>353.46000000013737</v>
      </c>
      <c r="I316" s="5"/>
    </row>
    <row r="317" spans="1:9" ht="17.45" hidden="1" customHeight="1" x14ac:dyDescent="0.3">
      <c r="A317" s="23">
        <v>44895</v>
      </c>
      <c r="B317" s="9" t="s">
        <v>245</v>
      </c>
      <c r="C317" s="9" t="s">
        <v>246</v>
      </c>
      <c r="D317" s="19" t="s">
        <v>148</v>
      </c>
      <c r="E317" s="20"/>
      <c r="F317" s="21"/>
      <c r="G317" s="21"/>
      <c r="H317" s="22">
        <f t="shared" si="11"/>
        <v>353.46000000013737</v>
      </c>
      <c r="I317" s="5"/>
    </row>
    <row r="318" spans="1:9" ht="17.45" hidden="1" customHeight="1" x14ac:dyDescent="0.3">
      <c r="A318" s="23">
        <v>44895</v>
      </c>
      <c r="B318" s="9" t="s">
        <v>245</v>
      </c>
      <c r="C318" s="9" t="s">
        <v>246</v>
      </c>
      <c r="D318" s="19" t="s">
        <v>149</v>
      </c>
      <c r="E318" s="20"/>
      <c r="F318" s="21"/>
      <c r="G318" s="21"/>
      <c r="H318" s="22">
        <f t="shared" si="11"/>
        <v>353.46000000013737</v>
      </c>
      <c r="I318" s="5"/>
    </row>
    <row r="319" spans="1:9" ht="17.45" hidden="1" customHeight="1" x14ac:dyDescent="0.3">
      <c r="A319" s="23">
        <v>44895</v>
      </c>
      <c r="B319" s="9" t="s">
        <v>245</v>
      </c>
      <c r="C319" s="9" t="s">
        <v>246</v>
      </c>
      <c r="D319" s="19" t="s">
        <v>150</v>
      </c>
      <c r="E319" s="20"/>
      <c r="F319" s="21"/>
      <c r="G319" s="21"/>
      <c r="H319" s="22">
        <f t="shared" si="11"/>
        <v>353.46000000013737</v>
      </c>
      <c r="I319" s="5"/>
    </row>
    <row r="320" spans="1:9" ht="17.45" hidden="1" customHeight="1" x14ac:dyDescent="0.3">
      <c r="A320" s="23">
        <v>44895</v>
      </c>
      <c r="B320" s="9" t="s">
        <v>245</v>
      </c>
      <c r="C320" s="9" t="s">
        <v>246</v>
      </c>
      <c r="D320" s="19" t="s">
        <v>151</v>
      </c>
      <c r="E320" s="20"/>
      <c r="F320" s="21"/>
      <c r="G320" s="21"/>
      <c r="H320" s="22">
        <f t="shared" si="11"/>
        <v>353.46000000013737</v>
      </c>
      <c r="I320" s="5"/>
    </row>
    <row r="321" spans="1:9" ht="17.45" hidden="1" customHeight="1" x14ac:dyDescent="0.3">
      <c r="A321" s="23">
        <v>44895</v>
      </c>
      <c r="B321" s="9" t="s">
        <v>245</v>
      </c>
      <c r="C321" s="9" t="s">
        <v>246</v>
      </c>
      <c r="D321" s="19" t="s">
        <v>212</v>
      </c>
      <c r="E321" s="20"/>
      <c r="F321" s="21"/>
      <c r="G321" s="21"/>
      <c r="H321" s="22">
        <f t="shared" si="11"/>
        <v>353.46000000013737</v>
      </c>
      <c r="I321" s="5"/>
    </row>
    <row r="322" spans="1:9" ht="17.45" hidden="1" customHeight="1" x14ac:dyDescent="0.3">
      <c r="A322" s="23">
        <v>44895</v>
      </c>
      <c r="B322" s="9" t="s">
        <v>245</v>
      </c>
      <c r="C322" s="9" t="s">
        <v>246</v>
      </c>
      <c r="D322" s="19" t="s">
        <v>152</v>
      </c>
      <c r="E322" s="20"/>
      <c r="F322" s="21"/>
      <c r="G322" s="21"/>
      <c r="H322" s="22">
        <f t="shared" si="11"/>
        <v>353.46000000013737</v>
      </c>
      <c r="I322" s="5"/>
    </row>
    <row r="323" spans="1:9" ht="17.45" hidden="1" customHeight="1" x14ac:dyDescent="0.3">
      <c r="A323" s="23">
        <v>44895</v>
      </c>
      <c r="B323" s="9" t="s">
        <v>245</v>
      </c>
      <c r="C323" s="9" t="s">
        <v>246</v>
      </c>
      <c r="D323" s="19" t="s">
        <v>153</v>
      </c>
      <c r="E323" s="20"/>
      <c r="F323" s="21"/>
      <c r="G323" s="21"/>
      <c r="H323" s="22">
        <f t="shared" si="11"/>
        <v>353.46000000013737</v>
      </c>
      <c r="I323" s="5"/>
    </row>
    <row r="324" spans="1:9" ht="17.45" hidden="1" customHeight="1" x14ac:dyDescent="0.3">
      <c r="A324" s="23">
        <v>44895</v>
      </c>
      <c r="B324" s="9" t="s">
        <v>245</v>
      </c>
      <c r="C324" s="9" t="s">
        <v>246</v>
      </c>
      <c r="D324" s="19" t="s">
        <v>154</v>
      </c>
      <c r="E324" s="20"/>
      <c r="F324" s="21"/>
      <c r="G324" s="21"/>
      <c r="H324" s="22">
        <f t="shared" si="11"/>
        <v>353.46000000013737</v>
      </c>
      <c r="I324" s="5"/>
    </row>
    <row r="325" spans="1:9" ht="17.45" hidden="1" customHeight="1" x14ac:dyDescent="0.3">
      <c r="A325" s="23">
        <v>44895</v>
      </c>
      <c r="B325" s="9" t="s">
        <v>245</v>
      </c>
      <c r="C325" s="9" t="s">
        <v>246</v>
      </c>
      <c r="D325" s="19" t="s">
        <v>155</v>
      </c>
      <c r="E325" s="20"/>
      <c r="F325" s="21"/>
      <c r="G325" s="21"/>
      <c r="H325" s="22">
        <f t="shared" si="11"/>
        <v>353.46000000013737</v>
      </c>
      <c r="I325" s="5"/>
    </row>
    <row r="326" spans="1:9" ht="17.45" hidden="1" customHeight="1" x14ac:dyDescent="0.3">
      <c r="A326" s="23">
        <v>44895</v>
      </c>
      <c r="B326" s="9" t="s">
        <v>245</v>
      </c>
      <c r="C326" s="9" t="s">
        <v>246</v>
      </c>
      <c r="D326" s="19" t="s">
        <v>156</v>
      </c>
      <c r="E326" s="20"/>
      <c r="F326" s="21"/>
      <c r="G326" s="21"/>
      <c r="H326" s="22">
        <f t="shared" si="11"/>
        <v>353.46000000013737</v>
      </c>
      <c r="I326" s="5"/>
    </row>
    <row r="327" spans="1:9" ht="17.45" hidden="1" customHeight="1" x14ac:dyDescent="0.3">
      <c r="A327" s="23">
        <v>44895</v>
      </c>
      <c r="B327" s="9" t="s">
        <v>245</v>
      </c>
      <c r="C327" s="9" t="s">
        <v>246</v>
      </c>
      <c r="D327" s="19" t="s">
        <v>157</v>
      </c>
      <c r="E327" s="20"/>
      <c r="F327" s="21"/>
      <c r="G327" s="21"/>
      <c r="H327" s="22">
        <f t="shared" si="11"/>
        <v>353.46000000013737</v>
      </c>
      <c r="I327" s="5"/>
    </row>
    <row r="328" spans="1:9" ht="17.45" hidden="1" customHeight="1" x14ac:dyDescent="0.3">
      <c r="A328" s="23">
        <v>44895</v>
      </c>
      <c r="B328" s="9" t="s">
        <v>245</v>
      </c>
      <c r="C328" s="9" t="s">
        <v>246</v>
      </c>
      <c r="D328" s="19" t="s">
        <v>158</v>
      </c>
      <c r="E328" s="20"/>
      <c r="F328" s="21"/>
      <c r="G328" s="21"/>
      <c r="H328" s="22">
        <f t="shared" si="11"/>
        <v>353.46000000013737</v>
      </c>
      <c r="I328" s="5"/>
    </row>
    <row r="329" spans="1:9" ht="17.45" hidden="1" customHeight="1" x14ac:dyDescent="0.3">
      <c r="A329" s="23">
        <v>44895</v>
      </c>
      <c r="B329" s="9" t="s">
        <v>245</v>
      </c>
      <c r="C329" s="9" t="s">
        <v>246</v>
      </c>
      <c r="D329" s="19" t="s">
        <v>159</v>
      </c>
      <c r="E329" s="20"/>
      <c r="F329" s="21"/>
      <c r="G329" s="21"/>
      <c r="H329" s="22">
        <f t="shared" si="11"/>
        <v>353.46000000013737</v>
      </c>
      <c r="I329" s="5"/>
    </row>
    <row r="330" spans="1:9" ht="17.45" hidden="1" customHeight="1" x14ac:dyDescent="0.3">
      <c r="A330" s="23">
        <v>44895</v>
      </c>
      <c r="B330" s="9" t="s">
        <v>245</v>
      </c>
      <c r="C330" s="9" t="s">
        <v>246</v>
      </c>
      <c r="D330" s="19" t="s">
        <v>160</v>
      </c>
      <c r="E330" s="20"/>
      <c r="F330" s="21"/>
      <c r="G330" s="21"/>
      <c r="H330" s="22">
        <f t="shared" si="11"/>
        <v>353.46000000013737</v>
      </c>
      <c r="I330" s="5"/>
    </row>
    <row r="331" spans="1:9" ht="17.45" hidden="1" customHeight="1" x14ac:dyDescent="0.3">
      <c r="A331" s="23">
        <v>44895</v>
      </c>
      <c r="B331" s="9" t="s">
        <v>245</v>
      </c>
      <c r="C331" s="9" t="s">
        <v>246</v>
      </c>
      <c r="D331" s="19" t="s">
        <v>161</v>
      </c>
      <c r="E331" s="20"/>
      <c r="F331" s="21"/>
      <c r="G331" s="21"/>
      <c r="H331" s="22">
        <f t="shared" si="11"/>
        <v>353.46000000013737</v>
      </c>
      <c r="I331" s="5"/>
    </row>
    <row r="332" spans="1:9" ht="17.45" hidden="1" customHeight="1" x14ac:dyDescent="0.3">
      <c r="A332" s="23">
        <v>44895</v>
      </c>
      <c r="B332" s="9" t="s">
        <v>245</v>
      </c>
      <c r="C332" s="9" t="s">
        <v>246</v>
      </c>
      <c r="D332" s="19" t="s">
        <v>162</v>
      </c>
      <c r="E332" s="20"/>
      <c r="F332" s="21"/>
      <c r="G332" s="21"/>
      <c r="H332" s="22">
        <f t="shared" si="11"/>
        <v>353.46000000013737</v>
      </c>
      <c r="I332" s="5"/>
    </row>
    <row r="333" spans="1:9" ht="17.45" hidden="1" customHeight="1" x14ac:dyDescent="0.3">
      <c r="A333" s="23">
        <v>44895</v>
      </c>
      <c r="B333" s="9" t="s">
        <v>245</v>
      </c>
      <c r="C333" s="9" t="s">
        <v>246</v>
      </c>
      <c r="D333" s="19" t="s">
        <v>163</v>
      </c>
      <c r="E333" s="20"/>
      <c r="F333" s="21"/>
      <c r="G333" s="21"/>
      <c r="H333" s="22">
        <f t="shared" si="11"/>
        <v>353.46000000013737</v>
      </c>
      <c r="I333" s="5"/>
    </row>
    <row r="334" spans="1:9" ht="17.45" hidden="1" customHeight="1" x14ac:dyDescent="0.3">
      <c r="A334" s="23">
        <v>44895</v>
      </c>
      <c r="B334" s="9" t="s">
        <v>245</v>
      </c>
      <c r="C334" s="9" t="s">
        <v>246</v>
      </c>
      <c r="D334" s="19" t="s">
        <v>164</v>
      </c>
      <c r="E334" s="20"/>
      <c r="F334" s="21"/>
      <c r="G334" s="21"/>
      <c r="H334" s="22">
        <f t="shared" si="11"/>
        <v>353.46000000013737</v>
      </c>
      <c r="I334" s="5"/>
    </row>
    <row r="335" spans="1:9" ht="17.45" hidden="1" customHeight="1" x14ac:dyDescent="0.3">
      <c r="A335" s="23">
        <v>44895</v>
      </c>
      <c r="B335" s="9" t="s">
        <v>245</v>
      </c>
      <c r="C335" s="9" t="s">
        <v>246</v>
      </c>
      <c r="D335" s="19" t="s">
        <v>165</v>
      </c>
      <c r="E335" s="20"/>
      <c r="F335" s="21"/>
      <c r="G335" s="21"/>
      <c r="H335" s="22">
        <f t="shared" si="11"/>
        <v>353.46000000013737</v>
      </c>
      <c r="I335" s="5"/>
    </row>
    <row r="336" spans="1:9" ht="17.45" hidden="1" customHeight="1" x14ac:dyDescent="0.3">
      <c r="A336" s="23">
        <v>44895</v>
      </c>
      <c r="B336" s="9" t="s">
        <v>245</v>
      </c>
      <c r="C336" s="9" t="s">
        <v>246</v>
      </c>
      <c r="D336" s="19" t="s">
        <v>166</v>
      </c>
      <c r="E336" s="20"/>
      <c r="F336" s="21"/>
      <c r="G336" s="21"/>
      <c r="H336" s="22">
        <f t="shared" si="11"/>
        <v>353.46000000013737</v>
      </c>
      <c r="I336" s="5"/>
    </row>
    <row r="337" spans="1:9" ht="17.45" hidden="1" customHeight="1" x14ac:dyDescent="0.3">
      <c r="A337" s="23">
        <v>44895</v>
      </c>
      <c r="B337" s="9" t="s">
        <v>175</v>
      </c>
      <c r="C337" s="9" t="s">
        <v>221</v>
      </c>
      <c r="D337" s="19" t="s">
        <v>222</v>
      </c>
      <c r="E337" s="20"/>
      <c r="F337" s="21"/>
      <c r="G337" s="21"/>
      <c r="H337" s="22">
        <f t="shared" si="11"/>
        <v>353.46000000013737</v>
      </c>
      <c r="I337" s="5"/>
    </row>
    <row r="338" spans="1:9" ht="17.45" hidden="1" customHeight="1" x14ac:dyDescent="0.3">
      <c r="A338" s="23">
        <v>44895</v>
      </c>
      <c r="B338" s="9" t="s">
        <v>203</v>
      </c>
      <c r="C338" s="9" t="s">
        <v>104</v>
      </c>
      <c r="D338" s="19" t="s">
        <v>247</v>
      </c>
      <c r="E338" s="20"/>
      <c r="F338" s="21"/>
      <c r="G338" s="21"/>
      <c r="H338" s="22">
        <f t="shared" si="11"/>
        <v>353.46000000013737</v>
      </c>
      <c r="I338" s="5"/>
    </row>
    <row r="339" spans="1:9" ht="17.45" hidden="1" customHeight="1" x14ac:dyDescent="0.3">
      <c r="A339" s="23">
        <v>44895</v>
      </c>
      <c r="B339" s="9" t="s">
        <v>195</v>
      </c>
      <c r="C339" s="9" t="s">
        <v>196</v>
      </c>
      <c r="D339" s="19" t="s">
        <v>248</v>
      </c>
      <c r="E339" s="20"/>
      <c r="F339" s="21"/>
      <c r="G339" s="21"/>
      <c r="H339" s="22">
        <f t="shared" si="11"/>
        <v>353.46000000013737</v>
      </c>
      <c r="I339" s="5"/>
    </row>
    <row r="340" spans="1:9" ht="17.45" hidden="1" customHeight="1" x14ac:dyDescent="0.3">
      <c r="A340" s="9">
        <v>44895</v>
      </c>
      <c r="B340" s="9" t="s">
        <v>103</v>
      </c>
      <c r="C340" s="9" t="s">
        <v>103</v>
      </c>
      <c r="D340" s="19" t="s">
        <v>93</v>
      </c>
      <c r="E340" s="20"/>
      <c r="F340" s="21"/>
      <c r="G340" s="21"/>
      <c r="H340" s="22">
        <f t="shared" si="11"/>
        <v>353.46000000013737</v>
      </c>
      <c r="I340" s="5"/>
    </row>
    <row r="341" spans="1:9" ht="17.45" hidden="1" customHeight="1" x14ac:dyDescent="0.3">
      <c r="A341" s="23">
        <v>44895</v>
      </c>
      <c r="B341" s="9" t="s">
        <v>176</v>
      </c>
      <c r="C341" s="9" t="s">
        <v>106</v>
      </c>
      <c r="D341" s="19" t="s">
        <v>88</v>
      </c>
      <c r="E341" s="20"/>
      <c r="F341" s="21"/>
      <c r="G341" s="21"/>
      <c r="H341" s="22">
        <f t="shared" si="11"/>
        <v>353.46000000013737</v>
      </c>
      <c r="I341" s="5"/>
    </row>
    <row r="342" spans="1:9" ht="17.45" hidden="1" customHeight="1" x14ac:dyDescent="0.3">
      <c r="A342" s="9">
        <v>44865</v>
      </c>
      <c r="B342" s="9" t="s">
        <v>175</v>
      </c>
      <c r="C342" s="9" t="s">
        <v>105</v>
      </c>
      <c r="D342" s="19" t="s">
        <v>98</v>
      </c>
      <c r="E342" s="20"/>
      <c r="F342" s="21"/>
      <c r="G342" s="21"/>
      <c r="H342" s="22">
        <f t="shared" si="10"/>
        <v>353.46000000013737</v>
      </c>
      <c r="I342" s="5"/>
    </row>
    <row r="343" spans="1:9" ht="17.45" hidden="1" customHeight="1" x14ac:dyDescent="0.3">
      <c r="A343" s="9">
        <v>44865</v>
      </c>
      <c r="B343" s="9" t="s">
        <v>206</v>
      </c>
      <c r="C343" s="9" t="s">
        <v>207</v>
      </c>
      <c r="D343" s="19" t="s">
        <v>205</v>
      </c>
      <c r="E343" s="20"/>
      <c r="F343" s="21"/>
      <c r="G343" s="21"/>
      <c r="H343" s="22">
        <f t="shared" si="10"/>
        <v>353.46000000013737</v>
      </c>
      <c r="I343" s="5"/>
    </row>
    <row r="344" spans="1:9" ht="17.45" hidden="1" customHeight="1" x14ac:dyDescent="0.3">
      <c r="A344" s="9">
        <v>44865</v>
      </c>
      <c r="B344" s="9" t="s">
        <v>175</v>
      </c>
      <c r="C344" s="9" t="s">
        <v>105</v>
      </c>
      <c r="D344" s="19" t="s">
        <v>98</v>
      </c>
      <c r="E344" s="20"/>
      <c r="F344" s="21"/>
      <c r="G344" s="21"/>
      <c r="H344" s="22">
        <f t="shared" si="10"/>
        <v>353.46000000013737</v>
      </c>
      <c r="I344" s="5"/>
    </row>
    <row r="345" spans="1:9" ht="17.45" hidden="1" customHeight="1" thickBot="1" x14ac:dyDescent="0.35">
      <c r="A345" s="9">
        <v>44834</v>
      </c>
      <c r="B345" s="9" t="s">
        <v>112</v>
      </c>
      <c r="C345" s="9" t="s">
        <v>106</v>
      </c>
      <c r="D345" s="15" t="s">
        <v>88</v>
      </c>
      <c r="E345" s="16"/>
      <c r="F345" s="17"/>
      <c r="G345" s="17"/>
      <c r="H345" s="18">
        <f t="shared" si="10"/>
        <v>353.46000000013737</v>
      </c>
      <c r="I345" s="5"/>
    </row>
    <row r="346" spans="1:9" ht="16.5" thickBot="1" x14ac:dyDescent="0.35">
      <c r="A346" s="58" t="s">
        <v>365</v>
      </c>
      <c r="B346" s="59"/>
      <c r="C346" s="59"/>
      <c r="D346" s="59"/>
      <c r="E346" s="59"/>
      <c r="F346" s="6">
        <f>SUM(F1:F345)</f>
        <v>1265495.45</v>
      </c>
      <c r="G346" s="6">
        <f>(SUM(G1:G345))-G345</f>
        <v>1265685.8399999996</v>
      </c>
      <c r="H346" s="14">
        <f>H341</f>
        <v>353.46000000013737</v>
      </c>
    </row>
  </sheetData>
  <mergeCells count="6">
    <mergeCell ref="A346:E346"/>
    <mergeCell ref="A1:G1"/>
    <mergeCell ref="A2:G2"/>
    <mergeCell ref="A3:G3"/>
    <mergeCell ref="A5:H5"/>
    <mergeCell ref="A6:F6"/>
  </mergeCells>
  <printOptions horizontalCentered="1"/>
  <pageMargins left="0.19685039370078741" right="0.34" top="0.27" bottom="0.55118110236220474" header="0.15748031496062992" footer="0.43307086614173229"/>
  <pageSetup paperSize="9" scale="78" orientation="landscape" r:id="rId1"/>
  <ignoredErrors>
    <ignoredError sqref="A200:A206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80"/>
  <sheetViews>
    <sheetView tabSelected="1" view="pageBreakPreview" zoomScale="90" zoomScaleNormal="100" zoomScaleSheetLayoutView="90" workbookViewId="0">
      <selection activeCell="C12" sqref="C12"/>
    </sheetView>
  </sheetViews>
  <sheetFormatPr defaultColWidth="8.7109375" defaultRowHeight="16.5" x14ac:dyDescent="0.3"/>
  <cols>
    <col min="1" max="1" width="6.42578125" style="26" customWidth="1"/>
    <col min="2" max="2" width="76.28515625" style="26" customWidth="1"/>
    <col min="3" max="3" width="33.5703125" style="33" customWidth="1"/>
    <col min="4" max="4" width="13.7109375" style="26" customWidth="1"/>
    <col min="5" max="5" width="10.7109375" style="26" bestFit="1" customWidth="1"/>
    <col min="6" max="6" width="12.7109375" style="26" bestFit="1" customWidth="1"/>
    <col min="7" max="7" width="11.5703125" style="34" bestFit="1" customWidth="1"/>
    <col min="8" max="12" width="8.7109375" style="26"/>
    <col min="13" max="13" width="14.42578125" style="26" customWidth="1"/>
    <col min="14" max="251" width="8.7109375" style="26"/>
    <col min="252" max="252" width="1.7109375" style="26" customWidth="1"/>
    <col min="253" max="255" width="8.7109375" style="26"/>
    <col min="256" max="256" width="11.28515625" style="26" customWidth="1"/>
    <col min="257" max="258" width="8.7109375" style="26"/>
    <col min="259" max="259" width="9.85546875" style="26" customWidth="1"/>
    <col min="260" max="260" width="13.7109375" style="26" customWidth="1"/>
    <col min="261" max="261" width="9.140625" style="26" bestFit="1" customWidth="1"/>
    <col min="262" max="268" width="8.7109375" style="26"/>
    <col min="269" max="269" width="14.42578125" style="26" customWidth="1"/>
    <col min="270" max="507" width="8.7109375" style="26"/>
    <col min="508" max="508" width="1.7109375" style="26" customWidth="1"/>
    <col min="509" max="511" width="8.7109375" style="26"/>
    <col min="512" max="512" width="11.28515625" style="26" customWidth="1"/>
    <col min="513" max="514" width="8.7109375" style="26"/>
    <col min="515" max="515" width="9.85546875" style="26" customWidth="1"/>
    <col min="516" max="516" width="13.7109375" style="26" customWidth="1"/>
    <col min="517" max="517" width="9.140625" style="26" bestFit="1" customWidth="1"/>
    <col min="518" max="524" width="8.7109375" style="26"/>
    <col min="525" max="525" width="14.42578125" style="26" customWidth="1"/>
    <col min="526" max="763" width="8.7109375" style="26"/>
    <col min="764" max="764" width="1.7109375" style="26" customWidth="1"/>
    <col min="765" max="767" width="8.7109375" style="26"/>
    <col min="768" max="768" width="11.28515625" style="26" customWidth="1"/>
    <col min="769" max="770" width="8.7109375" style="26"/>
    <col min="771" max="771" width="9.85546875" style="26" customWidth="1"/>
    <col min="772" max="772" width="13.7109375" style="26" customWidth="1"/>
    <col min="773" max="773" width="9.140625" style="26" bestFit="1" customWidth="1"/>
    <col min="774" max="780" width="8.7109375" style="26"/>
    <col min="781" max="781" width="14.42578125" style="26" customWidth="1"/>
    <col min="782" max="1019" width="8.7109375" style="26"/>
    <col min="1020" max="1020" width="1.7109375" style="26" customWidth="1"/>
    <col min="1021" max="1023" width="8.7109375" style="26"/>
    <col min="1024" max="1024" width="11.28515625" style="26" customWidth="1"/>
    <col min="1025" max="1026" width="8.7109375" style="26"/>
    <col min="1027" max="1027" width="9.85546875" style="26" customWidth="1"/>
    <col min="1028" max="1028" width="13.7109375" style="26" customWidth="1"/>
    <col min="1029" max="1029" width="9.140625" style="26" bestFit="1" customWidth="1"/>
    <col min="1030" max="1036" width="8.7109375" style="26"/>
    <col min="1037" max="1037" width="14.42578125" style="26" customWidth="1"/>
    <col min="1038" max="1275" width="8.7109375" style="26"/>
    <col min="1276" max="1276" width="1.7109375" style="26" customWidth="1"/>
    <col min="1277" max="1279" width="8.7109375" style="26"/>
    <col min="1280" max="1280" width="11.28515625" style="26" customWidth="1"/>
    <col min="1281" max="1282" width="8.7109375" style="26"/>
    <col min="1283" max="1283" width="9.85546875" style="26" customWidth="1"/>
    <col min="1284" max="1284" width="13.7109375" style="26" customWidth="1"/>
    <col min="1285" max="1285" width="9.140625" style="26" bestFit="1" customWidth="1"/>
    <col min="1286" max="1292" width="8.7109375" style="26"/>
    <col min="1293" max="1293" width="14.42578125" style="26" customWidth="1"/>
    <col min="1294" max="1531" width="8.7109375" style="26"/>
    <col min="1532" max="1532" width="1.7109375" style="26" customWidth="1"/>
    <col min="1533" max="1535" width="8.7109375" style="26"/>
    <col min="1536" max="1536" width="11.28515625" style="26" customWidth="1"/>
    <col min="1537" max="1538" width="8.7109375" style="26"/>
    <col min="1539" max="1539" width="9.85546875" style="26" customWidth="1"/>
    <col min="1540" max="1540" width="13.7109375" style="26" customWidth="1"/>
    <col min="1541" max="1541" width="9.140625" style="26" bestFit="1" customWidth="1"/>
    <col min="1542" max="1548" width="8.7109375" style="26"/>
    <col min="1549" max="1549" width="14.42578125" style="26" customWidth="1"/>
    <col min="1550" max="1787" width="8.7109375" style="26"/>
    <col min="1788" max="1788" width="1.7109375" style="26" customWidth="1"/>
    <col min="1789" max="1791" width="8.7109375" style="26"/>
    <col min="1792" max="1792" width="11.28515625" style="26" customWidth="1"/>
    <col min="1793" max="1794" width="8.7109375" style="26"/>
    <col min="1795" max="1795" width="9.85546875" style="26" customWidth="1"/>
    <col min="1796" max="1796" width="13.7109375" style="26" customWidth="1"/>
    <col min="1797" max="1797" width="9.140625" style="26" bestFit="1" customWidth="1"/>
    <col min="1798" max="1804" width="8.7109375" style="26"/>
    <col min="1805" max="1805" width="14.42578125" style="26" customWidth="1"/>
    <col min="1806" max="2043" width="8.7109375" style="26"/>
    <col min="2044" max="2044" width="1.7109375" style="26" customWidth="1"/>
    <col min="2045" max="2047" width="8.7109375" style="26"/>
    <col min="2048" max="2048" width="11.28515625" style="26" customWidth="1"/>
    <col min="2049" max="2050" width="8.7109375" style="26"/>
    <col min="2051" max="2051" width="9.85546875" style="26" customWidth="1"/>
    <col min="2052" max="2052" width="13.7109375" style="26" customWidth="1"/>
    <col min="2053" max="2053" width="9.140625" style="26" bestFit="1" customWidth="1"/>
    <col min="2054" max="2060" width="8.7109375" style="26"/>
    <col min="2061" max="2061" width="14.42578125" style="26" customWidth="1"/>
    <col min="2062" max="2299" width="8.7109375" style="26"/>
    <col min="2300" max="2300" width="1.7109375" style="26" customWidth="1"/>
    <col min="2301" max="2303" width="8.7109375" style="26"/>
    <col min="2304" max="2304" width="11.28515625" style="26" customWidth="1"/>
    <col min="2305" max="2306" width="8.7109375" style="26"/>
    <col min="2307" max="2307" width="9.85546875" style="26" customWidth="1"/>
    <col min="2308" max="2308" width="13.7109375" style="26" customWidth="1"/>
    <col min="2309" max="2309" width="9.140625" style="26" bestFit="1" customWidth="1"/>
    <col min="2310" max="2316" width="8.7109375" style="26"/>
    <col min="2317" max="2317" width="14.42578125" style="26" customWidth="1"/>
    <col min="2318" max="2555" width="8.7109375" style="26"/>
    <col min="2556" max="2556" width="1.7109375" style="26" customWidth="1"/>
    <col min="2557" max="2559" width="8.7109375" style="26"/>
    <col min="2560" max="2560" width="11.28515625" style="26" customWidth="1"/>
    <col min="2561" max="2562" width="8.7109375" style="26"/>
    <col min="2563" max="2563" width="9.85546875" style="26" customWidth="1"/>
    <col min="2564" max="2564" width="13.7109375" style="26" customWidth="1"/>
    <col min="2565" max="2565" width="9.140625" style="26" bestFit="1" customWidth="1"/>
    <col min="2566" max="2572" width="8.7109375" style="26"/>
    <col min="2573" max="2573" width="14.42578125" style="26" customWidth="1"/>
    <col min="2574" max="2811" width="8.7109375" style="26"/>
    <col min="2812" max="2812" width="1.7109375" style="26" customWidth="1"/>
    <col min="2813" max="2815" width="8.7109375" style="26"/>
    <col min="2816" max="2816" width="11.28515625" style="26" customWidth="1"/>
    <col min="2817" max="2818" width="8.7109375" style="26"/>
    <col min="2819" max="2819" width="9.85546875" style="26" customWidth="1"/>
    <col min="2820" max="2820" width="13.7109375" style="26" customWidth="1"/>
    <col min="2821" max="2821" width="9.140625" style="26" bestFit="1" customWidth="1"/>
    <col min="2822" max="2828" width="8.7109375" style="26"/>
    <col min="2829" max="2829" width="14.42578125" style="26" customWidth="1"/>
    <col min="2830" max="3067" width="8.7109375" style="26"/>
    <col min="3068" max="3068" width="1.7109375" style="26" customWidth="1"/>
    <col min="3069" max="3071" width="8.7109375" style="26"/>
    <col min="3072" max="3072" width="11.28515625" style="26" customWidth="1"/>
    <col min="3073" max="3074" width="8.7109375" style="26"/>
    <col min="3075" max="3075" width="9.85546875" style="26" customWidth="1"/>
    <col min="3076" max="3076" width="13.7109375" style="26" customWidth="1"/>
    <col min="3077" max="3077" width="9.140625" style="26" bestFit="1" customWidth="1"/>
    <col min="3078" max="3084" width="8.7109375" style="26"/>
    <col min="3085" max="3085" width="14.42578125" style="26" customWidth="1"/>
    <col min="3086" max="3323" width="8.7109375" style="26"/>
    <col min="3324" max="3324" width="1.7109375" style="26" customWidth="1"/>
    <col min="3325" max="3327" width="8.7109375" style="26"/>
    <col min="3328" max="3328" width="11.28515625" style="26" customWidth="1"/>
    <col min="3329" max="3330" width="8.7109375" style="26"/>
    <col min="3331" max="3331" width="9.85546875" style="26" customWidth="1"/>
    <col min="3332" max="3332" width="13.7109375" style="26" customWidth="1"/>
    <col min="3333" max="3333" width="9.140625" style="26" bestFit="1" customWidth="1"/>
    <col min="3334" max="3340" width="8.7109375" style="26"/>
    <col min="3341" max="3341" width="14.42578125" style="26" customWidth="1"/>
    <col min="3342" max="3579" width="8.7109375" style="26"/>
    <col min="3580" max="3580" width="1.7109375" style="26" customWidth="1"/>
    <col min="3581" max="3583" width="8.7109375" style="26"/>
    <col min="3584" max="3584" width="11.28515625" style="26" customWidth="1"/>
    <col min="3585" max="3586" width="8.7109375" style="26"/>
    <col min="3587" max="3587" width="9.85546875" style="26" customWidth="1"/>
    <col min="3588" max="3588" width="13.7109375" style="26" customWidth="1"/>
    <col min="3589" max="3589" width="9.140625" style="26" bestFit="1" customWidth="1"/>
    <col min="3590" max="3596" width="8.7109375" style="26"/>
    <col min="3597" max="3597" width="14.42578125" style="26" customWidth="1"/>
    <col min="3598" max="3835" width="8.7109375" style="26"/>
    <col min="3836" max="3836" width="1.7109375" style="26" customWidth="1"/>
    <col min="3837" max="3839" width="8.7109375" style="26"/>
    <col min="3840" max="3840" width="11.28515625" style="26" customWidth="1"/>
    <col min="3841" max="3842" width="8.7109375" style="26"/>
    <col min="3843" max="3843" width="9.85546875" style="26" customWidth="1"/>
    <col min="3844" max="3844" width="13.7109375" style="26" customWidth="1"/>
    <col min="3845" max="3845" width="9.140625" style="26" bestFit="1" customWidth="1"/>
    <col min="3846" max="3852" width="8.7109375" style="26"/>
    <col min="3853" max="3853" width="14.42578125" style="26" customWidth="1"/>
    <col min="3854" max="4091" width="8.7109375" style="26"/>
    <col min="4092" max="4092" width="1.7109375" style="26" customWidth="1"/>
    <col min="4093" max="4095" width="8.7109375" style="26"/>
    <col min="4096" max="4096" width="11.28515625" style="26" customWidth="1"/>
    <col min="4097" max="4098" width="8.7109375" style="26"/>
    <col min="4099" max="4099" width="9.85546875" style="26" customWidth="1"/>
    <col min="4100" max="4100" width="13.7109375" style="26" customWidth="1"/>
    <col min="4101" max="4101" width="9.140625" style="26" bestFit="1" customWidth="1"/>
    <col min="4102" max="4108" width="8.7109375" style="26"/>
    <col min="4109" max="4109" width="14.42578125" style="26" customWidth="1"/>
    <col min="4110" max="4347" width="8.7109375" style="26"/>
    <col min="4348" max="4348" width="1.7109375" style="26" customWidth="1"/>
    <col min="4349" max="4351" width="8.7109375" style="26"/>
    <col min="4352" max="4352" width="11.28515625" style="26" customWidth="1"/>
    <col min="4353" max="4354" width="8.7109375" style="26"/>
    <col min="4355" max="4355" width="9.85546875" style="26" customWidth="1"/>
    <col min="4356" max="4356" width="13.7109375" style="26" customWidth="1"/>
    <col min="4357" max="4357" width="9.140625" style="26" bestFit="1" customWidth="1"/>
    <col min="4358" max="4364" width="8.7109375" style="26"/>
    <col min="4365" max="4365" width="14.42578125" style="26" customWidth="1"/>
    <col min="4366" max="4603" width="8.7109375" style="26"/>
    <col min="4604" max="4604" width="1.7109375" style="26" customWidth="1"/>
    <col min="4605" max="4607" width="8.7109375" style="26"/>
    <col min="4608" max="4608" width="11.28515625" style="26" customWidth="1"/>
    <col min="4609" max="4610" width="8.7109375" style="26"/>
    <col min="4611" max="4611" width="9.85546875" style="26" customWidth="1"/>
    <col min="4612" max="4612" width="13.7109375" style="26" customWidth="1"/>
    <col min="4613" max="4613" width="9.140625" style="26" bestFit="1" customWidth="1"/>
    <col min="4614" max="4620" width="8.7109375" style="26"/>
    <col min="4621" max="4621" width="14.42578125" style="26" customWidth="1"/>
    <col min="4622" max="4859" width="8.7109375" style="26"/>
    <col min="4860" max="4860" width="1.7109375" style="26" customWidth="1"/>
    <col min="4861" max="4863" width="8.7109375" style="26"/>
    <col min="4864" max="4864" width="11.28515625" style="26" customWidth="1"/>
    <col min="4865" max="4866" width="8.7109375" style="26"/>
    <col min="4867" max="4867" width="9.85546875" style="26" customWidth="1"/>
    <col min="4868" max="4868" width="13.7109375" style="26" customWidth="1"/>
    <col min="4869" max="4869" width="9.140625" style="26" bestFit="1" customWidth="1"/>
    <col min="4870" max="4876" width="8.7109375" style="26"/>
    <col min="4877" max="4877" width="14.42578125" style="26" customWidth="1"/>
    <col min="4878" max="5115" width="8.7109375" style="26"/>
    <col min="5116" max="5116" width="1.7109375" style="26" customWidth="1"/>
    <col min="5117" max="5119" width="8.7109375" style="26"/>
    <col min="5120" max="5120" width="11.28515625" style="26" customWidth="1"/>
    <col min="5121" max="5122" width="8.7109375" style="26"/>
    <col min="5123" max="5123" width="9.85546875" style="26" customWidth="1"/>
    <col min="5124" max="5124" width="13.7109375" style="26" customWidth="1"/>
    <col min="5125" max="5125" width="9.140625" style="26" bestFit="1" customWidth="1"/>
    <col min="5126" max="5132" width="8.7109375" style="26"/>
    <col min="5133" max="5133" width="14.42578125" style="26" customWidth="1"/>
    <col min="5134" max="5371" width="8.7109375" style="26"/>
    <col min="5372" max="5372" width="1.7109375" style="26" customWidth="1"/>
    <col min="5373" max="5375" width="8.7109375" style="26"/>
    <col min="5376" max="5376" width="11.28515625" style="26" customWidth="1"/>
    <col min="5377" max="5378" width="8.7109375" style="26"/>
    <col min="5379" max="5379" width="9.85546875" style="26" customWidth="1"/>
    <col min="5380" max="5380" width="13.7109375" style="26" customWidth="1"/>
    <col min="5381" max="5381" width="9.140625" style="26" bestFit="1" customWidth="1"/>
    <col min="5382" max="5388" width="8.7109375" style="26"/>
    <col min="5389" max="5389" width="14.42578125" style="26" customWidth="1"/>
    <col min="5390" max="5627" width="8.7109375" style="26"/>
    <col min="5628" max="5628" width="1.7109375" style="26" customWidth="1"/>
    <col min="5629" max="5631" width="8.7109375" style="26"/>
    <col min="5632" max="5632" width="11.28515625" style="26" customWidth="1"/>
    <col min="5633" max="5634" width="8.7109375" style="26"/>
    <col min="5635" max="5635" width="9.85546875" style="26" customWidth="1"/>
    <col min="5636" max="5636" width="13.7109375" style="26" customWidth="1"/>
    <col min="5637" max="5637" width="9.140625" style="26" bestFit="1" customWidth="1"/>
    <col min="5638" max="5644" width="8.7109375" style="26"/>
    <col min="5645" max="5645" width="14.42578125" style="26" customWidth="1"/>
    <col min="5646" max="5883" width="8.7109375" style="26"/>
    <col min="5884" max="5884" width="1.7109375" style="26" customWidth="1"/>
    <col min="5885" max="5887" width="8.7109375" style="26"/>
    <col min="5888" max="5888" width="11.28515625" style="26" customWidth="1"/>
    <col min="5889" max="5890" width="8.7109375" style="26"/>
    <col min="5891" max="5891" width="9.85546875" style="26" customWidth="1"/>
    <col min="5892" max="5892" width="13.7109375" style="26" customWidth="1"/>
    <col min="5893" max="5893" width="9.140625" style="26" bestFit="1" customWidth="1"/>
    <col min="5894" max="5900" width="8.7109375" style="26"/>
    <col min="5901" max="5901" width="14.42578125" style="26" customWidth="1"/>
    <col min="5902" max="6139" width="8.7109375" style="26"/>
    <col min="6140" max="6140" width="1.7109375" style="26" customWidth="1"/>
    <col min="6141" max="6143" width="8.7109375" style="26"/>
    <col min="6144" max="6144" width="11.28515625" style="26" customWidth="1"/>
    <col min="6145" max="6146" width="8.7109375" style="26"/>
    <col min="6147" max="6147" width="9.85546875" style="26" customWidth="1"/>
    <col min="6148" max="6148" width="13.7109375" style="26" customWidth="1"/>
    <col min="6149" max="6149" width="9.140625" style="26" bestFit="1" customWidth="1"/>
    <col min="6150" max="6156" width="8.7109375" style="26"/>
    <col min="6157" max="6157" width="14.42578125" style="26" customWidth="1"/>
    <col min="6158" max="6395" width="8.7109375" style="26"/>
    <col min="6396" max="6396" width="1.7109375" style="26" customWidth="1"/>
    <col min="6397" max="6399" width="8.7109375" style="26"/>
    <col min="6400" max="6400" width="11.28515625" style="26" customWidth="1"/>
    <col min="6401" max="6402" width="8.7109375" style="26"/>
    <col min="6403" max="6403" width="9.85546875" style="26" customWidth="1"/>
    <col min="6404" max="6404" width="13.7109375" style="26" customWidth="1"/>
    <col min="6405" max="6405" width="9.140625" style="26" bestFit="1" customWidth="1"/>
    <col min="6406" max="6412" width="8.7109375" style="26"/>
    <col min="6413" max="6413" width="14.42578125" style="26" customWidth="1"/>
    <col min="6414" max="6651" width="8.7109375" style="26"/>
    <col min="6652" max="6652" width="1.7109375" style="26" customWidth="1"/>
    <col min="6653" max="6655" width="8.7109375" style="26"/>
    <col min="6656" max="6656" width="11.28515625" style="26" customWidth="1"/>
    <col min="6657" max="6658" width="8.7109375" style="26"/>
    <col min="6659" max="6659" width="9.85546875" style="26" customWidth="1"/>
    <col min="6660" max="6660" width="13.7109375" style="26" customWidth="1"/>
    <col min="6661" max="6661" width="9.140625" style="26" bestFit="1" customWidth="1"/>
    <col min="6662" max="6668" width="8.7109375" style="26"/>
    <col min="6669" max="6669" width="14.42578125" style="26" customWidth="1"/>
    <col min="6670" max="6907" width="8.7109375" style="26"/>
    <col min="6908" max="6908" width="1.7109375" style="26" customWidth="1"/>
    <col min="6909" max="6911" width="8.7109375" style="26"/>
    <col min="6912" max="6912" width="11.28515625" style="26" customWidth="1"/>
    <col min="6913" max="6914" width="8.7109375" style="26"/>
    <col min="6915" max="6915" width="9.85546875" style="26" customWidth="1"/>
    <col min="6916" max="6916" width="13.7109375" style="26" customWidth="1"/>
    <col min="6917" max="6917" width="9.140625" style="26" bestFit="1" customWidth="1"/>
    <col min="6918" max="6924" width="8.7109375" style="26"/>
    <col min="6925" max="6925" width="14.42578125" style="26" customWidth="1"/>
    <col min="6926" max="7163" width="8.7109375" style="26"/>
    <col min="7164" max="7164" width="1.7109375" style="26" customWidth="1"/>
    <col min="7165" max="7167" width="8.7109375" style="26"/>
    <col min="7168" max="7168" width="11.28515625" style="26" customWidth="1"/>
    <col min="7169" max="7170" width="8.7109375" style="26"/>
    <col min="7171" max="7171" width="9.85546875" style="26" customWidth="1"/>
    <col min="7172" max="7172" width="13.7109375" style="26" customWidth="1"/>
    <col min="7173" max="7173" width="9.140625" style="26" bestFit="1" customWidth="1"/>
    <col min="7174" max="7180" width="8.7109375" style="26"/>
    <col min="7181" max="7181" width="14.42578125" style="26" customWidth="1"/>
    <col min="7182" max="7419" width="8.7109375" style="26"/>
    <col min="7420" max="7420" width="1.7109375" style="26" customWidth="1"/>
    <col min="7421" max="7423" width="8.7109375" style="26"/>
    <col min="7424" max="7424" width="11.28515625" style="26" customWidth="1"/>
    <col min="7425" max="7426" width="8.7109375" style="26"/>
    <col min="7427" max="7427" width="9.85546875" style="26" customWidth="1"/>
    <col min="7428" max="7428" width="13.7109375" style="26" customWidth="1"/>
    <col min="7429" max="7429" width="9.140625" style="26" bestFit="1" customWidth="1"/>
    <col min="7430" max="7436" width="8.7109375" style="26"/>
    <col min="7437" max="7437" width="14.42578125" style="26" customWidth="1"/>
    <col min="7438" max="7675" width="8.7109375" style="26"/>
    <col min="7676" max="7676" width="1.7109375" style="26" customWidth="1"/>
    <col min="7677" max="7679" width="8.7109375" style="26"/>
    <col min="7680" max="7680" width="11.28515625" style="26" customWidth="1"/>
    <col min="7681" max="7682" width="8.7109375" style="26"/>
    <col min="7683" max="7683" width="9.85546875" style="26" customWidth="1"/>
    <col min="7684" max="7684" width="13.7109375" style="26" customWidth="1"/>
    <col min="7685" max="7685" width="9.140625" style="26" bestFit="1" customWidth="1"/>
    <col min="7686" max="7692" width="8.7109375" style="26"/>
    <col min="7693" max="7693" width="14.42578125" style="26" customWidth="1"/>
    <col min="7694" max="7931" width="8.7109375" style="26"/>
    <col min="7932" max="7932" width="1.7109375" style="26" customWidth="1"/>
    <col min="7933" max="7935" width="8.7109375" style="26"/>
    <col min="7936" max="7936" width="11.28515625" style="26" customWidth="1"/>
    <col min="7937" max="7938" width="8.7109375" style="26"/>
    <col min="7939" max="7939" width="9.85546875" style="26" customWidth="1"/>
    <col min="7940" max="7940" width="13.7109375" style="26" customWidth="1"/>
    <col min="7941" max="7941" width="9.140625" style="26" bestFit="1" customWidth="1"/>
    <col min="7942" max="7948" width="8.7109375" style="26"/>
    <col min="7949" max="7949" width="14.42578125" style="26" customWidth="1"/>
    <col min="7950" max="8187" width="8.7109375" style="26"/>
    <col min="8188" max="8188" width="1.7109375" style="26" customWidth="1"/>
    <col min="8189" max="8191" width="8.7109375" style="26"/>
    <col min="8192" max="8192" width="11.28515625" style="26" customWidth="1"/>
    <col min="8193" max="8194" width="8.7109375" style="26"/>
    <col min="8195" max="8195" width="9.85546875" style="26" customWidth="1"/>
    <col min="8196" max="8196" width="13.7109375" style="26" customWidth="1"/>
    <col min="8197" max="8197" width="9.140625" style="26" bestFit="1" customWidth="1"/>
    <col min="8198" max="8204" width="8.7109375" style="26"/>
    <col min="8205" max="8205" width="14.42578125" style="26" customWidth="1"/>
    <col min="8206" max="8443" width="8.7109375" style="26"/>
    <col min="8444" max="8444" width="1.7109375" style="26" customWidth="1"/>
    <col min="8445" max="8447" width="8.7109375" style="26"/>
    <col min="8448" max="8448" width="11.28515625" style="26" customWidth="1"/>
    <col min="8449" max="8450" width="8.7109375" style="26"/>
    <col min="8451" max="8451" width="9.85546875" style="26" customWidth="1"/>
    <col min="8452" max="8452" width="13.7109375" style="26" customWidth="1"/>
    <col min="8453" max="8453" width="9.140625" style="26" bestFit="1" customWidth="1"/>
    <col min="8454" max="8460" width="8.7109375" style="26"/>
    <col min="8461" max="8461" width="14.42578125" style="26" customWidth="1"/>
    <col min="8462" max="8699" width="8.7109375" style="26"/>
    <col min="8700" max="8700" width="1.7109375" style="26" customWidth="1"/>
    <col min="8701" max="8703" width="8.7109375" style="26"/>
    <col min="8704" max="8704" width="11.28515625" style="26" customWidth="1"/>
    <col min="8705" max="8706" width="8.7109375" style="26"/>
    <col min="8707" max="8707" width="9.85546875" style="26" customWidth="1"/>
    <col min="8708" max="8708" width="13.7109375" style="26" customWidth="1"/>
    <col min="8709" max="8709" width="9.140625" style="26" bestFit="1" customWidth="1"/>
    <col min="8710" max="8716" width="8.7109375" style="26"/>
    <col min="8717" max="8717" width="14.42578125" style="26" customWidth="1"/>
    <col min="8718" max="8955" width="8.7109375" style="26"/>
    <col min="8956" max="8956" width="1.7109375" style="26" customWidth="1"/>
    <col min="8957" max="8959" width="8.7109375" style="26"/>
    <col min="8960" max="8960" width="11.28515625" style="26" customWidth="1"/>
    <col min="8961" max="8962" width="8.7109375" style="26"/>
    <col min="8963" max="8963" width="9.85546875" style="26" customWidth="1"/>
    <col min="8964" max="8964" width="13.7109375" style="26" customWidth="1"/>
    <col min="8965" max="8965" width="9.140625" style="26" bestFit="1" customWidth="1"/>
    <col min="8966" max="8972" width="8.7109375" style="26"/>
    <col min="8973" max="8973" width="14.42578125" style="26" customWidth="1"/>
    <col min="8974" max="9211" width="8.7109375" style="26"/>
    <col min="9212" max="9212" width="1.7109375" style="26" customWidth="1"/>
    <col min="9213" max="9215" width="8.7109375" style="26"/>
    <col min="9216" max="9216" width="11.28515625" style="26" customWidth="1"/>
    <col min="9217" max="9218" width="8.7109375" style="26"/>
    <col min="9219" max="9219" width="9.85546875" style="26" customWidth="1"/>
    <col min="9220" max="9220" width="13.7109375" style="26" customWidth="1"/>
    <col min="9221" max="9221" width="9.140625" style="26" bestFit="1" customWidth="1"/>
    <col min="9222" max="9228" width="8.7109375" style="26"/>
    <col min="9229" max="9229" width="14.42578125" style="26" customWidth="1"/>
    <col min="9230" max="9467" width="8.7109375" style="26"/>
    <col min="9468" max="9468" width="1.7109375" style="26" customWidth="1"/>
    <col min="9469" max="9471" width="8.7109375" style="26"/>
    <col min="9472" max="9472" width="11.28515625" style="26" customWidth="1"/>
    <col min="9473" max="9474" width="8.7109375" style="26"/>
    <col min="9475" max="9475" width="9.85546875" style="26" customWidth="1"/>
    <col min="9476" max="9476" width="13.7109375" style="26" customWidth="1"/>
    <col min="9477" max="9477" width="9.140625" style="26" bestFit="1" customWidth="1"/>
    <col min="9478" max="9484" width="8.7109375" style="26"/>
    <col min="9485" max="9485" width="14.42578125" style="26" customWidth="1"/>
    <col min="9486" max="9723" width="8.7109375" style="26"/>
    <col min="9724" max="9724" width="1.7109375" style="26" customWidth="1"/>
    <col min="9725" max="9727" width="8.7109375" style="26"/>
    <col min="9728" max="9728" width="11.28515625" style="26" customWidth="1"/>
    <col min="9729" max="9730" width="8.7109375" style="26"/>
    <col min="9731" max="9731" width="9.85546875" style="26" customWidth="1"/>
    <col min="9732" max="9732" width="13.7109375" style="26" customWidth="1"/>
    <col min="9733" max="9733" width="9.140625" style="26" bestFit="1" customWidth="1"/>
    <col min="9734" max="9740" width="8.7109375" style="26"/>
    <col min="9741" max="9741" width="14.42578125" style="26" customWidth="1"/>
    <col min="9742" max="9979" width="8.7109375" style="26"/>
    <col min="9980" max="9980" width="1.7109375" style="26" customWidth="1"/>
    <col min="9981" max="9983" width="8.7109375" style="26"/>
    <col min="9984" max="9984" width="11.28515625" style="26" customWidth="1"/>
    <col min="9985" max="9986" width="8.7109375" style="26"/>
    <col min="9987" max="9987" width="9.85546875" style="26" customWidth="1"/>
    <col min="9988" max="9988" width="13.7109375" style="26" customWidth="1"/>
    <col min="9989" max="9989" width="9.140625" style="26" bestFit="1" customWidth="1"/>
    <col min="9990" max="9996" width="8.7109375" style="26"/>
    <col min="9997" max="9997" width="14.42578125" style="26" customWidth="1"/>
    <col min="9998" max="10235" width="8.7109375" style="26"/>
    <col min="10236" max="10236" width="1.7109375" style="26" customWidth="1"/>
    <col min="10237" max="10239" width="8.7109375" style="26"/>
    <col min="10240" max="10240" width="11.28515625" style="26" customWidth="1"/>
    <col min="10241" max="10242" width="8.7109375" style="26"/>
    <col min="10243" max="10243" width="9.85546875" style="26" customWidth="1"/>
    <col min="10244" max="10244" width="13.7109375" style="26" customWidth="1"/>
    <col min="10245" max="10245" width="9.140625" style="26" bestFit="1" customWidth="1"/>
    <col min="10246" max="10252" width="8.7109375" style="26"/>
    <col min="10253" max="10253" width="14.42578125" style="26" customWidth="1"/>
    <col min="10254" max="10491" width="8.7109375" style="26"/>
    <col min="10492" max="10492" width="1.7109375" style="26" customWidth="1"/>
    <col min="10493" max="10495" width="8.7109375" style="26"/>
    <col min="10496" max="10496" width="11.28515625" style="26" customWidth="1"/>
    <col min="10497" max="10498" width="8.7109375" style="26"/>
    <col min="10499" max="10499" width="9.85546875" style="26" customWidth="1"/>
    <col min="10500" max="10500" width="13.7109375" style="26" customWidth="1"/>
    <col min="10501" max="10501" width="9.140625" style="26" bestFit="1" customWidth="1"/>
    <col min="10502" max="10508" width="8.7109375" style="26"/>
    <col min="10509" max="10509" width="14.42578125" style="26" customWidth="1"/>
    <col min="10510" max="10747" width="8.7109375" style="26"/>
    <col min="10748" max="10748" width="1.7109375" style="26" customWidth="1"/>
    <col min="10749" max="10751" width="8.7109375" style="26"/>
    <col min="10752" max="10752" width="11.28515625" style="26" customWidth="1"/>
    <col min="10753" max="10754" width="8.7109375" style="26"/>
    <col min="10755" max="10755" width="9.85546875" style="26" customWidth="1"/>
    <col min="10756" max="10756" width="13.7109375" style="26" customWidth="1"/>
    <col min="10757" max="10757" width="9.140625" style="26" bestFit="1" customWidth="1"/>
    <col min="10758" max="10764" width="8.7109375" style="26"/>
    <col min="10765" max="10765" width="14.42578125" style="26" customWidth="1"/>
    <col min="10766" max="11003" width="8.7109375" style="26"/>
    <col min="11004" max="11004" width="1.7109375" style="26" customWidth="1"/>
    <col min="11005" max="11007" width="8.7109375" style="26"/>
    <col min="11008" max="11008" width="11.28515625" style="26" customWidth="1"/>
    <col min="11009" max="11010" width="8.7109375" style="26"/>
    <col min="11011" max="11011" width="9.85546875" style="26" customWidth="1"/>
    <col min="11012" max="11012" width="13.7109375" style="26" customWidth="1"/>
    <col min="11013" max="11013" width="9.140625" style="26" bestFit="1" customWidth="1"/>
    <col min="11014" max="11020" width="8.7109375" style="26"/>
    <col min="11021" max="11021" width="14.42578125" style="26" customWidth="1"/>
    <col min="11022" max="11259" width="8.7109375" style="26"/>
    <col min="11260" max="11260" width="1.7109375" style="26" customWidth="1"/>
    <col min="11261" max="11263" width="8.7109375" style="26"/>
    <col min="11264" max="11264" width="11.28515625" style="26" customWidth="1"/>
    <col min="11265" max="11266" width="8.7109375" style="26"/>
    <col min="11267" max="11267" width="9.85546875" style="26" customWidth="1"/>
    <col min="11268" max="11268" width="13.7109375" style="26" customWidth="1"/>
    <col min="11269" max="11269" width="9.140625" style="26" bestFit="1" customWidth="1"/>
    <col min="11270" max="11276" width="8.7109375" style="26"/>
    <col min="11277" max="11277" width="14.42578125" style="26" customWidth="1"/>
    <col min="11278" max="11515" width="8.7109375" style="26"/>
    <col min="11516" max="11516" width="1.7109375" style="26" customWidth="1"/>
    <col min="11517" max="11519" width="8.7109375" style="26"/>
    <col min="11520" max="11520" width="11.28515625" style="26" customWidth="1"/>
    <col min="11521" max="11522" width="8.7109375" style="26"/>
    <col min="11523" max="11523" width="9.85546875" style="26" customWidth="1"/>
    <col min="11524" max="11524" width="13.7109375" style="26" customWidth="1"/>
    <col min="11525" max="11525" width="9.140625" style="26" bestFit="1" customWidth="1"/>
    <col min="11526" max="11532" width="8.7109375" style="26"/>
    <col min="11533" max="11533" width="14.42578125" style="26" customWidth="1"/>
    <col min="11534" max="11771" width="8.7109375" style="26"/>
    <col min="11772" max="11772" width="1.7109375" style="26" customWidth="1"/>
    <col min="11773" max="11775" width="8.7109375" style="26"/>
    <col min="11776" max="11776" width="11.28515625" style="26" customWidth="1"/>
    <col min="11777" max="11778" width="8.7109375" style="26"/>
    <col min="11779" max="11779" width="9.85546875" style="26" customWidth="1"/>
    <col min="11780" max="11780" width="13.7109375" style="26" customWidth="1"/>
    <col min="11781" max="11781" width="9.140625" style="26" bestFit="1" customWidth="1"/>
    <col min="11782" max="11788" width="8.7109375" style="26"/>
    <col min="11789" max="11789" width="14.42578125" style="26" customWidth="1"/>
    <col min="11790" max="12027" width="8.7109375" style="26"/>
    <col min="12028" max="12028" width="1.7109375" style="26" customWidth="1"/>
    <col min="12029" max="12031" width="8.7109375" style="26"/>
    <col min="12032" max="12032" width="11.28515625" style="26" customWidth="1"/>
    <col min="12033" max="12034" width="8.7109375" style="26"/>
    <col min="12035" max="12035" width="9.85546875" style="26" customWidth="1"/>
    <col min="12036" max="12036" width="13.7109375" style="26" customWidth="1"/>
    <col min="12037" max="12037" width="9.140625" style="26" bestFit="1" customWidth="1"/>
    <col min="12038" max="12044" width="8.7109375" style="26"/>
    <col min="12045" max="12045" width="14.42578125" style="26" customWidth="1"/>
    <col min="12046" max="12283" width="8.7109375" style="26"/>
    <col min="12284" max="12284" width="1.7109375" style="26" customWidth="1"/>
    <col min="12285" max="12287" width="8.7109375" style="26"/>
    <col min="12288" max="12288" width="11.28515625" style="26" customWidth="1"/>
    <col min="12289" max="12290" width="8.7109375" style="26"/>
    <col min="12291" max="12291" width="9.85546875" style="26" customWidth="1"/>
    <col min="12292" max="12292" width="13.7109375" style="26" customWidth="1"/>
    <col min="12293" max="12293" width="9.140625" style="26" bestFit="1" customWidth="1"/>
    <col min="12294" max="12300" width="8.7109375" style="26"/>
    <col min="12301" max="12301" width="14.42578125" style="26" customWidth="1"/>
    <col min="12302" max="12539" width="8.7109375" style="26"/>
    <col min="12540" max="12540" width="1.7109375" style="26" customWidth="1"/>
    <col min="12541" max="12543" width="8.7109375" style="26"/>
    <col min="12544" max="12544" width="11.28515625" style="26" customWidth="1"/>
    <col min="12545" max="12546" width="8.7109375" style="26"/>
    <col min="12547" max="12547" width="9.85546875" style="26" customWidth="1"/>
    <col min="12548" max="12548" width="13.7109375" style="26" customWidth="1"/>
    <col min="12549" max="12549" width="9.140625" style="26" bestFit="1" customWidth="1"/>
    <col min="12550" max="12556" width="8.7109375" style="26"/>
    <col min="12557" max="12557" width="14.42578125" style="26" customWidth="1"/>
    <col min="12558" max="12795" width="8.7109375" style="26"/>
    <col min="12796" max="12796" width="1.7109375" style="26" customWidth="1"/>
    <col min="12797" max="12799" width="8.7109375" style="26"/>
    <col min="12800" max="12800" width="11.28515625" style="26" customWidth="1"/>
    <col min="12801" max="12802" width="8.7109375" style="26"/>
    <col min="12803" max="12803" width="9.85546875" style="26" customWidth="1"/>
    <col min="12804" max="12804" width="13.7109375" style="26" customWidth="1"/>
    <col min="12805" max="12805" width="9.140625" style="26" bestFit="1" customWidth="1"/>
    <col min="12806" max="12812" width="8.7109375" style="26"/>
    <col min="12813" max="12813" width="14.42578125" style="26" customWidth="1"/>
    <col min="12814" max="13051" width="8.7109375" style="26"/>
    <col min="13052" max="13052" width="1.7109375" style="26" customWidth="1"/>
    <col min="13053" max="13055" width="8.7109375" style="26"/>
    <col min="13056" max="13056" width="11.28515625" style="26" customWidth="1"/>
    <col min="13057" max="13058" width="8.7109375" style="26"/>
    <col min="13059" max="13059" width="9.85546875" style="26" customWidth="1"/>
    <col min="13060" max="13060" width="13.7109375" style="26" customWidth="1"/>
    <col min="13061" max="13061" width="9.140625" style="26" bestFit="1" customWidth="1"/>
    <col min="13062" max="13068" width="8.7109375" style="26"/>
    <col min="13069" max="13069" width="14.42578125" style="26" customWidth="1"/>
    <col min="13070" max="13307" width="8.7109375" style="26"/>
    <col min="13308" max="13308" width="1.7109375" style="26" customWidth="1"/>
    <col min="13309" max="13311" width="8.7109375" style="26"/>
    <col min="13312" max="13312" width="11.28515625" style="26" customWidth="1"/>
    <col min="13313" max="13314" width="8.7109375" style="26"/>
    <col min="13315" max="13315" width="9.85546875" style="26" customWidth="1"/>
    <col min="13316" max="13316" width="13.7109375" style="26" customWidth="1"/>
    <col min="13317" max="13317" width="9.140625" style="26" bestFit="1" customWidth="1"/>
    <col min="13318" max="13324" width="8.7109375" style="26"/>
    <col min="13325" max="13325" width="14.42578125" style="26" customWidth="1"/>
    <col min="13326" max="13563" width="8.7109375" style="26"/>
    <col min="13564" max="13564" width="1.7109375" style="26" customWidth="1"/>
    <col min="13565" max="13567" width="8.7109375" style="26"/>
    <col min="13568" max="13568" width="11.28515625" style="26" customWidth="1"/>
    <col min="13569" max="13570" width="8.7109375" style="26"/>
    <col min="13571" max="13571" width="9.85546875" style="26" customWidth="1"/>
    <col min="13572" max="13572" width="13.7109375" style="26" customWidth="1"/>
    <col min="13573" max="13573" width="9.140625" style="26" bestFit="1" customWidth="1"/>
    <col min="13574" max="13580" width="8.7109375" style="26"/>
    <col min="13581" max="13581" width="14.42578125" style="26" customWidth="1"/>
    <col min="13582" max="13819" width="8.7109375" style="26"/>
    <col min="13820" max="13820" width="1.7109375" style="26" customWidth="1"/>
    <col min="13821" max="13823" width="8.7109375" style="26"/>
    <col min="13824" max="13824" width="11.28515625" style="26" customWidth="1"/>
    <col min="13825" max="13826" width="8.7109375" style="26"/>
    <col min="13827" max="13827" width="9.85546875" style="26" customWidth="1"/>
    <col min="13828" max="13828" width="13.7109375" style="26" customWidth="1"/>
    <col min="13829" max="13829" width="9.140625" style="26" bestFit="1" customWidth="1"/>
    <col min="13830" max="13836" width="8.7109375" style="26"/>
    <col min="13837" max="13837" width="14.42578125" style="26" customWidth="1"/>
    <col min="13838" max="14075" width="8.7109375" style="26"/>
    <col min="14076" max="14076" width="1.7109375" style="26" customWidth="1"/>
    <col min="14077" max="14079" width="8.7109375" style="26"/>
    <col min="14080" max="14080" width="11.28515625" style="26" customWidth="1"/>
    <col min="14081" max="14082" width="8.7109375" style="26"/>
    <col min="14083" max="14083" width="9.85546875" style="26" customWidth="1"/>
    <col min="14084" max="14084" width="13.7109375" style="26" customWidth="1"/>
    <col min="14085" max="14085" width="9.140625" style="26" bestFit="1" customWidth="1"/>
    <col min="14086" max="14092" width="8.7109375" style="26"/>
    <col min="14093" max="14093" width="14.42578125" style="26" customWidth="1"/>
    <col min="14094" max="14331" width="8.7109375" style="26"/>
    <col min="14332" max="14332" width="1.7109375" style="26" customWidth="1"/>
    <col min="14333" max="14335" width="8.7109375" style="26"/>
    <col min="14336" max="14336" width="11.28515625" style="26" customWidth="1"/>
    <col min="14337" max="14338" width="8.7109375" style="26"/>
    <col min="14339" max="14339" width="9.85546875" style="26" customWidth="1"/>
    <col min="14340" max="14340" width="13.7109375" style="26" customWidth="1"/>
    <col min="14341" max="14341" width="9.140625" style="26" bestFit="1" customWidth="1"/>
    <col min="14342" max="14348" width="8.7109375" style="26"/>
    <col min="14349" max="14349" width="14.42578125" style="26" customWidth="1"/>
    <col min="14350" max="14587" width="8.7109375" style="26"/>
    <col min="14588" max="14588" width="1.7109375" style="26" customWidth="1"/>
    <col min="14589" max="14591" width="8.7109375" style="26"/>
    <col min="14592" max="14592" width="11.28515625" style="26" customWidth="1"/>
    <col min="14593" max="14594" width="8.7109375" style="26"/>
    <col min="14595" max="14595" width="9.85546875" style="26" customWidth="1"/>
    <col min="14596" max="14596" width="13.7109375" style="26" customWidth="1"/>
    <col min="14597" max="14597" width="9.140625" style="26" bestFit="1" customWidth="1"/>
    <col min="14598" max="14604" width="8.7109375" style="26"/>
    <col min="14605" max="14605" width="14.42578125" style="26" customWidth="1"/>
    <col min="14606" max="14843" width="8.7109375" style="26"/>
    <col min="14844" max="14844" width="1.7109375" style="26" customWidth="1"/>
    <col min="14845" max="14847" width="8.7109375" style="26"/>
    <col min="14848" max="14848" width="11.28515625" style="26" customWidth="1"/>
    <col min="14849" max="14850" width="8.7109375" style="26"/>
    <col min="14851" max="14851" width="9.85546875" style="26" customWidth="1"/>
    <col min="14852" max="14852" width="13.7109375" style="26" customWidth="1"/>
    <col min="14853" max="14853" width="9.140625" style="26" bestFit="1" customWidth="1"/>
    <col min="14854" max="14860" width="8.7109375" style="26"/>
    <col min="14861" max="14861" width="14.42578125" style="26" customWidth="1"/>
    <col min="14862" max="15099" width="8.7109375" style="26"/>
    <col min="15100" max="15100" width="1.7109375" style="26" customWidth="1"/>
    <col min="15101" max="15103" width="8.7109375" style="26"/>
    <col min="15104" max="15104" width="11.28515625" style="26" customWidth="1"/>
    <col min="15105" max="15106" width="8.7109375" style="26"/>
    <col min="15107" max="15107" width="9.85546875" style="26" customWidth="1"/>
    <col min="15108" max="15108" width="13.7109375" style="26" customWidth="1"/>
    <col min="15109" max="15109" width="9.140625" style="26" bestFit="1" customWidth="1"/>
    <col min="15110" max="15116" width="8.7109375" style="26"/>
    <col min="15117" max="15117" width="14.42578125" style="26" customWidth="1"/>
    <col min="15118" max="15355" width="8.7109375" style="26"/>
    <col min="15356" max="15356" width="1.7109375" style="26" customWidth="1"/>
    <col min="15357" max="15359" width="8.7109375" style="26"/>
    <col min="15360" max="15360" width="11.28515625" style="26" customWidth="1"/>
    <col min="15361" max="15362" width="8.7109375" style="26"/>
    <col min="15363" max="15363" width="9.85546875" style="26" customWidth="1"/>
    <col min="15364" max="15364" width="13.7109375" style="26" customWidth="1"/>
    <col min="15365" max="15365" width="9.140625" style="26" bestFit="1" customWidth="1"/>
    <col min="15366" max="15372" width="8.7109375" style="26"/>
    <col min="15373" max="15373" width="14.42578125" style="26" customWidth="1"/>
    <col min="15374" max="15611" width="8.7109375" style="26"/>
    <col min="15612" max="15612" width="1.7109375" style="26" customWidth="1"/>
    <col min="15613" max="15615" width="8.7109375" style="26"/>
    <col min="15616" max="15616" width="11.28515625" style="26" customWidth="1"/>
    <col min="15617" max="15618" width="8.7109375" style="26"/>
    <col min="15619" max="15619" width="9.85546875" style="26" customWidth="1"/>
    <col min="15620" max="15620" width="13.7109375" style="26" customWidth="1"/>
    <col min="15621" max="15621" width="9.140625" style="26" bestFit="1" customWidth="1"/>
    <col min="15622" max="15628" width="8.7109375" style="26"/>
    <col min="15629" max="15629" width="14.42578125" style="26" customWidth="1"/>
    <col min="15630" max="15867" width="8.7109375" style="26"/>
    <col min="15868" max="15868" width="1.7109375" style="26" customWidth="1"/>
    <col min="15869" max="15871" width="8.7109375" style="26"/>
    <col min="15872" max="15872" width="11.28515625" style="26" customWidth="1"/>
    <col min="15873" max="15874" width="8.7109375" style="26"/>
    <col min="15875" max="15875" width="9.85546875" style="26" customWidth="1"/>
    <col min="15876" max="15876" width="13.7109375" style="26" customWidth="1"/>
    <col min="15877" max="15877" width="9.140625" style="26" bestFit="1" customWidth="1"/>
    <col min="15878" max="15884" width="8.7109375" style="26"/>
    <col min="15885" max="15885" width="14.42578125" style="26" customWidth="1"/>
    <col min="15886" max="16123" width="8.7109375" style="26"/>
    <col min="16124" max="16124" width="1.7109375" style="26" customWidth="1"/>
    <col min="16125" max="16127" width="8.7109375" style="26"/>
    <col min="16128" max="16128" width="11.28515625" style="26" customWidth="1"/>
    <col min="16129" max="16130" width="8.7109375" style="26"/>
    <col min="16131" max="16131" width="9.85546875" style="26" customWidth="1"/>
    <col min="16132" max="16132" width="13.7109375" style="26" customWidth="1"/>
    <col min="16133" max="16133" width="9.140625" style="26" bestFit="1" customWidth="1"/>
    <col min="16134" max="16140" width="8.7109375" style="26"/>
    <col min="16141" max="16141" width="14.42578125" style="26" customWidth="1"/>
    <col min="16142" max="16384" width="8.7109375" style="26"/>
  </cols>
  <sheetData>
    <row r="1" spans="1:4" x14ac:dyDescent="0.3">
      <c r="A1" s="68" t="s">
        <v>41</v>
      </c>
      <c r="B1" s="69"/>
      <c r="C1" s="69"/>
    </row>
    <row r="2" spans="1:4" x14ac:dyDescent="0.3">
      <c r="A2" s="68" t="s">
        <v>291</v>
      </c>
      <c r="B2" s="69"/>
      <c r="C2" s="69"/>
    </row>
    <row r="3" spans="1:4" x14ac:dyDescent="0.3">
      <c r="A3" s="68" t="s">
        <v>362</v>
      </c>
      <c r="B3" s="69"/>
      <c r="C3" s="69"/>
    </row>
    <row r="4" spans="1:4" ht="17.25" thickBot="1" x14ac:dyDescent="0.35"/>
    <row r="5" spans="1:4" x14ac:dyDescent="0.3">
      <c r="A5" s="70" t="s">
        <v>363</v>
      </c>
      <c r="B5" s="71"/>
      <c r="C5" s="72"/>
    </row>
    <row r="6" spans="1:4" x14ac:dyDescent="0.3">
      <c r="A6" s="35"/>
      <c r="B6" s="36"/>
      <c r="C6" s="37"/>
    </row>
    <row r="7" spans="1:4" x14ac:dyDescent="0.3">
      <c r="A7" s="73" t="s">
        <v>267</v>
      </c>
      <c r="B7" s="74"/>
      <c r="C7" s="38">
        <v>797886.47</v>
      </c>
    </row>
    <row r="8" spans="1:4" x14ac:dyDescent="0.3">
      <c r="A8" s="66" t="s">
        <v>268</v>
      </c>
      <c r="B8" s="67"/>
      <c r="C8" s="39">
        <v>353.45999999996275</v>
      </c>
    </row>
    <row r="9" spans="1:4" x14ac:dyDescent="0.3">
      <c r="A9" s="66" t="s">
        <v>269</v>
      </c>
      <c r="B9" s="67"/>
      <c r="C9" s="39">
        <v>797533.01</v>
      </c>
    </row>
    <row r="10" spans="1:4" x14ac:dyDescent="0.3">
      <c r="A10" s="35"/>
      <c r="B10" s="36"/>
      <c r="C10" s="37"/>
    </row>
    <row r="11" spans="1:4" x14ac:dyDescent="0.3">
      <c r="A11" s="77" t="s">
        <v>270</v>
      </c>
      <c r="B11" s="78"/>
      <c r="C11" s="79"/>
    </row>
    <row r="12" spans="1:4" ht="17.25" thickBot="1" x14ac:dyDescent="0.35">
      <c r="A12" s="80" t="s">
        <v>364</v>
      </c>
      <c r="B12" s="81"/>
      <c r="C12" s="40">
        <v>809007.45</v>
      </c>
      <c r="D12" s="27"/>
    </row>
    <row r="13" spans="1:4" ht="17.25" thickBot="1" x14ac:dyDescent="0.35"/>
    <row r="14" spans="1:4" x14ac:dyDescent="0.3">
      <c r="A14" s="41" t="s">
        <v>0</v>
      </c>
      <c r="B14" s="42" t="s">
        <v>5</v>
      </c>
      <c r="C14" s="43" t="s">
        <v>1</v>
      </c>
    </row>
    <row r="15" spans="1:4" x14ac:dyDescent="0.3">
      <c r="A15" s="44">
        <v>1</v>
      </c>
      <c r="B15" s="28" t="s">
        <v>49</v>
      </c>
      <c r="C15" s="45">
        <v>355181.18</v>
      </c>
    </row>
    <row r="16" spans="1:4" x14ac:dyDescent="0.3">
      <c r="A16" s="46" t="s">
        <v>7</v>
      </c>
      <c r="B16" s="29" t="s">
        <v>8</v>
      </c>
      <c r="C16" s="47">
        <v>191258.02</v>
      </c>
    </row>
    <row r="17" spans="1:5" x14ac:dyDescent="0.3">
      <c r="A17" s="46" t="s">
        <v>9</v>
      </c>
      <c r="B17" s="29" t="s">
        <v>271</v>
      </c>
      <c r="C17" s="47">
        <v>18409.14</v>
      </c>
    </row>
    <row r="18" spans="1:5" x14ac:dyDescent="0.3">
      <c r="A18" s="46" t="s">
        <v>11</v>
      </c>
      <c r="B18" s="29" t="s">
        <v>316</v>
      </c>
      <c r="C18" s="47">
        <v>90972.09</v>
      </c>
      <c r="E18" s="30"/>
    </row>
    <row r="19" spans="1:5" x14ac:dyDescent="0.3">
      <c r="A19" s="46" t="s">
        <v>12</v>
      </c>
      <c r="B19" s="29" t="s">
        <v>272</v>
      </c>
      <c r="C19" s="47">
        <v>2311.9899999999998</v>
      </c>
    </row>
    <row r="20" spans="1:5" x14ac:dyDescent="0.3">
      <c r="A20" s="46" t="s">
        <v>13</v>
      </c>
      <c r="B20" s="29" t="s">
        <v>273</v>
      </c>
      <c r="C20" s="47">
        <v>9508.35</v>
      </c>
    </row>
    <row r="21" spans="1:5" x14ac:dyDescent="0.3">
      <c r="A21" s="46" t="s">
        <v>52</v>
      </c>
      <c r="B21" s="29" t="s">
        <v>274</v>
      </c>
      <c r="C21" s="47">
        <v>22283</v>
      </c>
    </row>
    <row r="22" spans="1:5" x14ac:dyDescent="0.3">
      <c r="A22" s="46" t="s">
        <v>53</v>
      </c>
      <c r="B22" s="29" t="s">
        <v>275</v>
      </c>
      <c r="C22" s="47">
        <v>0</v>
      </c>
    </row>
    <row r="23" spans="1:5" x14ac:dyDescent="0.3">
      <c r="A23" s="46" t="s">
        <v>54</v>
      </c>
      <c r="B23" s="29" t="s">
        <v>276</v>
      </c>
      <c r="C23" s="47">
        <v>0</v>
      </c>
    </row>
    <row r="24" spans="1:5" x14ac:dyDescent="0.3">
      <c r="A24" s="46" t="s">
        <v>55</v>
      </c>
      <c r="B24" s="29" t="s">
        <v>47</v>
      </c>
      <c r="C24" s="47">
        <v>0</v>
      </c>
    </row>
    <row r="25" spans="1:5" x14ac:dyDescent="0.3">
      <c r="A25" s="46" t="s">
        <v>56</v>
      </c>
      <c r="B25" s="29" t="s">
        <v>277</v>
      </c>
      <c r="C25" s="47">
        <v>20438.59</v>
      </c>
    </row>
    <row r="26" spans="1:5" x14ac:dyDescent="0.3">
      <c r="A26" s="48">
        <v>2</v>
      </c>
      <c r="B26" s="31" t="s">
        <v>50</v>
      </c>
      <c r="C26" s="49">
        <v>24050.329999999998</v>
      </c>
    </row>
    <row r="27" spans="1:5" x14ac:dyDescent="0.3">
      <c r="A27" s="46" t="s">
        <v>14</v>
      </c>
      <c r="B27" s="29" t="s">
        <v>57</v>
      </c>
      <c r="C27" s="47">
        <v>22012.329999999998</v>
      </c>
    </row>
    <row r="28" spans="1:5" x14ac:dyDescent="0.3">
      <c r="A28" s="46" t="s">
        <v>15</v>
      </c>
      <c r="B28" s="29" t="s">
        <v>278</v>
      </c>
      <c r="C28" s="47">
        <v>2038</v>
      </c>
    </row>
    <row r="29" spans="1:5" x14ac:dyDescent="0.3">
      <c r="A29" s="48">
        <v>3</v>
      </c>
      <c r="B29" s="31" t="s">
        <v>18</v>
      </c>
      <c r="C29" s="49">
        <v>6041.4400000000005</v>
      </c>
    </row>
    <row r="30" spans="1:5" x14ac:dyDescent="0.3">
      <c r="A30" s="46" t="s">
        <v>19</v>
      </c>
      <c r="B30" s="29" t="s">
        <v>58</v>
      </c>
      <c r="C30" s="47">
        <v>6041.4400000000005</v>
      </c>
    </row>
    <row r="31" spans="1:5" x14ac:dyDescent="0.3">
      <c r="A31" s="48">
        <v>4</v>
      </c>
      <c r="B31" s="31" t="s">
        <v>51</v>
      </c>
      <c r="C31" s="49">
        <v>10788.92</v>
      </c>
    </row>
    <row r="32" spans="1:5" x14ac:dyDescent="0.3">
      <c r="A32" s="46" t="s">
        <v>20</v>
      </c>
      <c r="B32" s="29" t="s">
        <v>16</v>
      </c>
      <c r="C32" s="47">
        <v>2431.6799999999998</v>
      </c>
    </row>
    <row r="33" spans="1:3" x14ac:dyDescent="0.3">
      <c r="A33" s="46" t="s">
        <v>21</v>
      </c>
      <c r="B33" s="29" t="s">
        <v>48</v>
      </c>
      <c r="C33" s="47">
        <v>674</v>
      </c>
    </row>
    <row r="34" spans="1:3" x14ac:dyDescent="0.3">
      <c r="A34" s="46" t="s">
        <v>22</v>
      </c>
      <c r="B34" s="29" t="s">
        <v>17</v>
      </c>
      <c r="C34" s="47">
        <v>5509.58</v>
      </c>
    </row>
    <row r="35" spans="1:3" x14ac:dyDescent="0.3">
      <c r="A35" s="46" t="s">
        <v>23</v>
      </c>
      <c r="B35" s="29" t="s">
        <v>59</v>
      </c>
      <c r="C35" s="47">
        <v>2173.66</v>
      </c>
    </row>
    <row r="36" spans="1:3" x14ac:dyDescent="0.3">
      <c r="A36" s="48">
        <v>5</v>
      </c>
      <c r="B36" s="31" t="s">
        <v>4</v>
      </c>
      <c r="C36" s="49">
        <v>273517.43</v>
      </c>
    </row>
    <row r="37" spans="1:3" x14ac:dyDescent="0.3">
      <c r="A37" s="46" t="s">
        <v>24</v>
      </c>
      <c r="B37" s="29" t="s">
        <v>4</v>
      </c>
      <c r="C37" s="47">
        <v>272068.69</v>
      </c>
    </row>
    <row r="38" spans="1:3" x14ac:dyDescent="0.3">
      <c r="A38" s="46" t="s">
        <v>25</v>
      </c>
      <c r="B38" s="29" t="s">
        <v>279</v>
      </c>
      <c r="C38" s="47">
        <v>1448.74</v>
      </c>
    </row>
    <row r="39" spans="1:3" x14ac:dyDescent="0.3">
      <c r="A39" s="48">
        <v>6</v>
      </c>
      <c r="B39" s="31" t="s">
        <v>60</v>
      </c>
      <c r="C39" s="49">
        <v>36172.270000000004</v>
      </c>
    </row>
    <row r="40" spans="1:3" x14ac:dyDescent="0.3">
      <c r="A40" s="50" t="s">
        <v>26</v>
      </c>
      <c r="B40" s="32" t="s">
        <v>280</v>
      </c>
      <c r="C40" s="51">
        <v>0</v>
      </c>
    </row>
    <row r="41" spans="1:3" x14ac:dyDescent="0.3">
      <c r="A41" s="50" t="s">
        <v>27</v>
      </c>
      <c r="B41" s="32" t="s">
        <v>29</v>
      </c>
      <c r="C41" s="51">
        <v>6000</v>
      </c>
    </row>
    <row r="42" spans="1:3" x14ac:dyDescent="0.3">
      <c r="A42" s="50" t="s">
        <v>28</v>
      </c>
      <c r="B42" s="32" t="s">
        <v>31</v>
      </c>
      <c r="C42" s="51">
        <v>5000</v>
      </c>
    </row>
    <row r="43" spans="1:3" x14ac:dyDescent="0.3">
      <c r="A43" s="50" t="s">
        <v>30</v>
      </c>
      <c r="B43" s="32" t="s">
        <v>43</v>
      </c>
      <c r="C43" s="51">
        <v>5000</v>
      </c>
    </row>
    <row r="44" spans="1:3" x14ac:dyDescent="0.3">
      <c r="A44" s="50" t="s">
        <v>32</v>
      </c>
      <c r="B44" s="32" t="s">
        <v>187</v>
      </c>
      <c r="C44" s="51">
        <v>1127.7</v>
      </c>
    </row>
    <row r="45" spans="1:3" x14ac:dyDescent="0.3">
      <c r="A45" s="50" t="s">
        <v>33</v>
      </c>
      <c r="B45" s="32" t="s">
        <v>46</v>
      </c>
      <c r="C45" s="51">
        <v>762.07</v>
      </c>
    </row>
    <row r="46" spans="1:3" x14ac:dyDescent="0.3">
      <c r="A46" s="50" t="s">
        <v>80</v>
      </c>
      <c r="B46" s="32" t="s">
        <v>194</v>
      </c>
      <c r="C46" s="51">
        <v>490</v>
      </c>
    </row>
    <row r="47" spans="1:3" x14ac:dyDescent="0.3">
      <c r="A47" s="50" t="s">
        <v>81</v>
      </c>
      <c r="B47" s="32" t="s">
        <v>190</v>
      </c>
      <c r="C47" s="51">
        <v>9692.5</v>
      </c>
    </row>
    <row r="48" spans="1:3" x14ac:dyDescent="0.3">
      <c r="A48" s="50" t="s">
        <v>82</v>
      </c>
      <c r="B48" s="32" t="s">
        <v>189</v>
      </c>
      <c r="C48" s="51">
        <v>8100</v>
      </c>
    </row>
    <row r="49" spans="1:3" x14ac:dyDescent="0.3">
      <c r="A49" s="50" t="s">
        <v>89</v>
      </c>
      <c r="B49" s="32" t="s">
        <v>281</v>
      </c>
      <c r="C49" s="51">
        <v>0</v>
      </c>
    </row>
    <row r="50" spans="1:3" x14ac:dyDescent="0.3">
      <c r="A50" s="50" t="s">
        <v>91</v>
      </c>
      <c r="B50" s="32" t="s">
        <v>288</v>
      </c>
      <c r="C50" s="51">
        <v>0</v>
      </c>
    </row>
    <row r="51" spans="1:3" x14ac:dyDescent="0.3">
      <c r="A51" s="50" t="s">
        <v>227</v>
      </c>
      <c r="B51" s="32" t="s">
        <v>226</v>
      </c>
      <c r="C51" s="51">
        <v>0</v>
      </c>
    </row>
    <row r="52" spans="1:3" x14ac:dyDescent="0.3">
      <c r="A52" s="48">
        <v>7</v>
      </c>
      <c r="B52" s="31" t="s">
        <v>61</v>
      </c>
      <c r="C52" s="49">
        <v>21411.08</v>
      </c>
    </row>
    <row r="53" spans="1:3" x14ac:dyDescent="0.3">
      <c r="A53" s="50" t="s">
        <v>36</v>
      </c>
      <c r="B53" s="32" t="s">
        <v>289</v>
      </c>
      <c r="C53" s="51">
        <v>19200</v>
      </c>
    </row>
    <row r="54" spans="1:3" x14ac:dyDescent="0.3">
      <c r="A54" s="50" t="s">
        <v>37</v>
      </c>
      <c r="B54" s="32" t="s">
        <v>282</v>
      </c>
      <c r="C54" s="51">
        <v>2211.08</v>
      </c>
    </row>
    <row r="55" spans="1:3" x14ac:dyDescent="0.3">
      <c r="A55" s="48">
        <v>8</v>
      </c>
      <c r="B55" s="31" t="s">
        <v>62</v>
      </c>
      <c r="C55" s="49">
        <v>18008.950000000004</v>
      </c>
    </row>
    <row r="56" spans="1:3" x14ac:dyDescent="0.3">
      <c r="A56" s="50" t="s">
        <v>35</v>
      </c>
      <c r="B56" s="32" t="s">
        <v>45</v>
      </c>
      <c r="C56" s="51">
        <v>3016.24</v>
      </c>
    </row>
    <row r="57" spans="1:3" x14ac:dyDescent="0.3">
      <c r="A57" s="50" t="s">
        <v>38</v>
      </c>
      <c r="B57" s="32" t="s">
        <v>44</v>
      </c>
      <c r="C57" s="51">
        <v>14732.810000000001</v>
      </c>
    </row>
    <row r="58" spans="1:3" x14ac:dyDescent="0.3">
      <c r="A58" s="50" t="s">
        <v>63</v>
      </c>
      <c r="B58" s="32" t="s">
        <v>90</v>
      </c>
      <c r="C58" s="51">
        <v>259.89999999999998</v>
      </c>
    </row>
    <row r="59" spans="1:3" x14ac:dyDescent="0.3">
      <c r="A59" s="50" t="s">
        <v>64</v>
      </c>
      <c r="B59" s="32" t="s">
        <v>92</v>
      </c>
      <c r="C59" s="51"/>
    </row>
    <row r="60" spans="1:3" x14ac:dyDescent="0.3">
      <c r="A60" s="48">
        <v>9</v>
      </c>
      <c r="B60" s="31" t="s">
        <v>67</v>
      </c>
      <c r="C60" s="49">
        <v>0</v>
      </c>
    </row>
    <row r="61" spans="1:3" x14ac:dyDescent="0.3">
      <c r="A61" s="50" t="s">
        <v>65</v>
      </c>
      <c r="B61" s="32" t="s">
        <v>68</v>
      </c>
      <c r="C61" s="51"/>
    </row>
    <row r="62" spans="1:3" x14ac:dyDescent="0.3">
      <c r="A62" s="50" t="s">
        <v>66</v>
      </c>
      <c r="B62" s="32" t="s">
        <v>39</v>
      </c>
      <c r="C62" s="51"/>
    </row>
    <row r="63" spans="1:3" x14ac:dyDescent="0.3">
      <c r="A63" s="48">
        <v>10</v>
      </c>
      <c r="B63" s="31" t="s">
        <v>69</v>
      </c>
      <c r="C63" s="49">
        <v>8805.43</v>
      </c>
    </row>
    <row r="64" spans="1:3" x14ac:dyDescent="0.3">
      <c r="A64" s="50" t="s">
        <v>70</v>
      </c>
      <c r="B64" s="32" t="s">
        <v>72</v>
      </c>
      <c r="C64" s="51">
        <v>1830</v>
      </c>
    </row>
    <row r="65" spans="1:5" x14ac:dyDescent="0.3">
      <c r="A65" s="50" t="s">
        <v>71</v>
      </c>
      <c r="B65" s="32" t="s">
        <v>74</v>
      </c>
      <c r="C65" s="51">
        <v>6975.4299999999994</v>
      </c>
    </row>
    <row r="66" spans="1:5" x14ac:dyDescent="0.3">
      <c r="A66" s="50" t="s">
        <v>73</v>
      </c>
      <c r="B66" s="32" t="s">
        <v>75</v>
      </c>
      <c r="C66" s="51"/>
    </row>
    <row r="67" spans="1:5" x14ac:dyDescent="0.3">
      <c r="A67" s="48">
        <v>11</v>
      </c>
      <c r="B67" s="31" t="s">
        <v>76</v>
      </c>
      <c r="C67" s="49">
        <v>708.81</v>
      </c>
    </row>
    <row r="68" spans="1:5" x14ac:dyDescent="0.3">
      <c r="A68" s="50" t="s">
        <v>77</v>
      </c>
      <c r="B68" s="32" t="s">
        <v>34</v>
      </c>
      <c r="C68" s="51">
        <v>708.81</v>
      </c>
    </row>
    <row r="69" spans="1:5" x14ac:dyDescent="0.3">
      <c r="A69" s="48">
        <v>12</v>
      </c>
      <c r="B69" s="31" t="s">
        <v>6</v>
      </c>
      <c r="C69" s="49">
        <v>500</v>
      </c>
    </row>
    <row r="70" spans="1:5" x14ac:dyDescent="0.3">
      <c r="A70" s="50" t="s">
        <v>78</v>
      </c>
      <c r="B70" s="32" t="s">
        <v>290</v>
      </c>
      <c r="C70" s="51">
        <v>0</v>
      </c>
    </row>
    <row r="71" spans="1:5" x14ac:dyDescent="0.3">
      <c r="A71" s="50" t="s">
        <v>79</v>
      </c>
      <c r="B71" s="32" t="s">
        <v>172</v>
      </c>
      <c r="C71" s="51">
        <v>500</v>
      </c>
    </row>
    <row r="72" spans="1:5" x14ac:dyDescent="0.3">
      <c r="A72" s="82"/>
      <c r="B72" s="83"/>
      <c r="C72" s="52"/>
    </row>
    <row r="73" spans="1:5" x14ac:dyDescent="0.3">
      <c r="A73" s="84" t="s">
        <v>2</v>
      </c>
      <c r="B73" s="85"/>
      <c r="C73" s="53">
        <v>755185.84000000008</v>
      </c>
      <c r="E73" s="27"/>
    </row>
    <row r="74" spans="1:5" x14ac:dyDescent="0.3">
      <c r="A74" s="82"/>
      <c r="B74" s="86"/>
      <c r="C74" s="52"/>
    </row>
    <row r="75" spans="1:5" x14ac:dyDescent="0.3">
      <c r="A75" s="73" t="s">
        <v>283</v>
      </c>
      <c r="B75" s="74"/>
      <c r="C75" s="38">
        <v>739913.25</v>
      </c>
    </row>
    <row r="76" spans="1:5" x14ac:dyDescent="0.3">
      <c r="A76" s="66" t="s">
        <v>3</v>
      </c>
      <c r="B76" s="67"/>
      <c r="C76" s="39">
        <v>510500</v>
      </c>
    </row>
    <row r="77" spans="1:5" x14ac:dyDescent="0.3">
      <c r="A77" s="66" t="s">
        <v>284</v>
      </c>
      <c r="B77" s="67"/>
      <c r="C77" s="39">
        <v>456000</v>
      </c>
      <c r="D77" s="27"/>
    </row>
    <row r="78" spans="1:5" x14ac:dyDescent="0.3">
      <c r="A78" s="66" t="s">
        <v>285</v>
      </c>
      <c r="B78" s="67"/>
      <c r="C78" s="39">
        <v>4160.63</v>
      </c>
    </row>
    <row r="79" spans="1:5" x14ac:dyDescent="0.3">
      <c r="A79" s="66" t="s">
        <v>286</v>
      </c>
      <c r="B79" s="67"/>
      <c r="C79" s="39">
        <v>1040.8699999999999</v>
      </c>
    </row>
    <row r="80" spans="1:5" ht="17.25" thickBot="1" x14ac:dyDescent="0.35">
      <c r="A80" s="75" t="s">
        <v>287</v>
      </c>
      <c r="B80" s="76"/>
      <c r="C80" s="54">
        <v>797533.01</v>
      </c>
    </row>
  </sheetData>
  <mergeCells count="18">
    <mergeCell ref="A80:B80"/>
    <mergeCell ref="A9:B9"/>
    <mergeCell ref="A11:C11"/>
    <mergeCell ref="A12:B12"/>
    <mergeCell ref="A72:B72"/>
    <mergeCell ref="A73:B73"/>
    <mergeCell ref="A74:B74"/>
    <mergeCell ref="A75:B75"/>
    <mergeCell ref="A76:B76"/>
    <mergeCell ref="A77:B77"/>
    <mergeCell ref="A78:B78"/>
    <mergeCell ref="A79:B79"/>
    <mergeCell ref="A8:B8"/>
    <mergeCell ref="A1:C1"/>
    <mergeCell ref="A2:C2"/>
    <mergeCell ref="A3:C3"/>
    <mergeCell ref="A5:C5"/>
    <mergeCell ref="A7:B7"/>
  </mergeCells>
  <printOptions horizontalCentered="1"/>
  <pageMargins left="0.25" right="0.19685039370078741" top="0.31496062992125984" bottom="0.51181102362204722" header="0.23622047244094491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Planilha SITE 1</vt:lpstr>
      <vt:lpstr>Planilha SITE 2</vt:lpstr>
      <vt:lpstr>'Planilha SITE 1'!Area_de_impressao</vt:lpstr>
      <vt:lpstr>'Planilha SITE 2'!Area_de_impressao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Helio</dc:creator>
  <cp:lastModifiedBy>User</cp:lastModifiedBy>
  <cp:lastPrinted>2024-05-29T12:25:00Z</cp:lastPrinted>
  <dcterms:created xsi:type="dcterms:W3CDTF">2016-09-29T14:39:08Z</dcterms:created>
  <dcterms:modified xsi:type="dcterms:W3CDTF">2024-09-12T18:33:38Z</dcterms:modified>
</cp:coreProperties>
</file>