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nceiro\UPA Sta Cruz do Rio Pardo\2022\2025\03 - Março.2025\"/>
    </mc:Choice>
  </mc:AlternateContent>
  <xr:revisionPtr revIDLastSave="0" documentId="13_ncr:1_{9FFC2F84-303D-4C00-8D58-4DA57B399750}" xr6:coauthVersionLast="47" xr6:coauthVersionMax="47" xr10:uidLastSave="{00000000-0000-0000-0000-000000000000}"/>
  <bookViews>
    <workbookView xWindow="-120" yWindow="-120" windowWidth="20730" windowHeight="11040" tabRatio="864" activeTab="1" xr2:uid="{00000000-000D-0000-FFFF-FFFF00000000}"/>
  </bookViews>
  <sheets>
    <sheet name="Planilha SITE 1" sheetId="40" r:id="rId1"/>
    <sheet name="Planilha SITE 2" sheetId="41" r:id="rId2"/>
  </sheets>
  <definedNames>
    <definedName name="_xlnm.Print_Area" localSheetId="0">'Planilha SITE 1'!$A$1:$H$447</definedName>
    <definedName name="_xlnm.Print_Area" localSheetId="1">'Planilha SITE 2'!$A$1:$C$80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0" i="40" l="1"/>
  <c r="H211" i="40" s="1"/>
  <c r="H212" i="40" s="1"/>
  <c r="H213" i="40" s="1"/>
  <c r="F447" i="40" l="1"/>
  <c r="H8" i="40" l="1"/>
  <c r="H9" i="40" s="1"/>
  <c r="H10" i="40" l="1"/>
  <c r="H11" i="40" s="1"/>
  <c r="H12" i="40" s="1"/>
  <c r="H13" i="40" s="1"/>
  <c r="H14" i="40" s="1"/>
  <c r="G447" i="40"/>
  <c r="H15" i="40" l="1"/>
  <c r="H16" i="40" s="1"/>
  <c r="H17" i="40" s="1"/>
  <c r="H18" i="40" s="1"/>
  <c r="H19" i="40" s="1"/>
  <c r="H20" i="40" s="1"/>
  <c r="H21" i="40" s="1"/>
  <c r="H22" i="40" s="1"/>
  <c r="H23" i="40" s="1"/>
  <c r="H24" i="40" s="1"/>
  <c r="H25" i="40" s="1"/>
  <c r="H26" i="40" l="1"/>
  <c r="H27" i="40" s="1"/>
  <c r="H28" i="40" s="1"/>
  <c r="H29" i="40" s="1"/>
  <c r="H30" i="40" l="1"/>
  <c r="H31" i="40" s="1"/>
  <c r="H32" i="40" s="1"/>
  <c r="H33" i="40" s="1"/>
  <c r="H34" i="40" s="1"/>
  <c r="H35" i="40" l="1"/>
  <c r="H36" i="40" s="1"/>
  <c r="H37" i="40" s="1"/>
  <c r="H38" i="40" s="1"/>
  <c r="H39" i="40" s="1"/>
  <c r="H40" i="40" s="1"/>
  <c r="H41" i="40" s="1"/>
  <c r="H42" i="40" s="1"/>
  <c r="H43" i="40" l="1"/>
  <c r="H44" i="40" s="1"/>
  <c r="H45" i="40" s="1"/>
  <c r="H46" i="40" s="1"/>
  <c r="H47" i="40" s="1"/>
  <c r="H48" i="40" l="1"/>
  <c r="H49" i="40" s="1"/>
  <c r="H50" i="40" l="1"/>
  <c r="H51" i="40" s="1"/>
  <c r="H52" i="40" s="1"/>
  <c r="H53" i="40" l="1"/>
  <c r="H54" i="40" s="1"/>
  <c r="H55" i="40" s="1"/>
  <c r="H56" i="40" s="1"/>
  <c r="H57" i="40" s="1"/>
  <c r="H58" i="40" s="1"/>
  <c r="H59" i="40" s="1"/>
  <c r="H60" i="40" s="1"/>
  <c r="H61" i="40" s="1"/>
  <c r="H62" i="40" s="1"/>
  <c r="H63" i="40" s="1"/>
  <c r="H64" i="40" s="1"/>
  <c r="H65" i="40" s="1"/>
  <c r="H66" i="40" s="1"/>
  <c r="H67" i="40" s="1"/>
  <c r="H68" i="40" s="1"/>
  <c r="H69" i="40" l="1"/>
  <c r="H70" i="40" s="1"/>
  <c r="H71" i="40" s="1"/>
  <c r="H72" i="40" s="1"/>
  <c r="H73" i="40" s="1"/>
  <c r="H74" i="40" s="1"/>
  <c r="H75" i="40" s="1"/>
  <c r="H76" i="40" s="1"/>
  <c r="H77" i="40" s="1"/>
  <c r="H78" i="40" l="1"/>
  <c r="H79" i="40" s="1"/>
  <c r="H80" i="40" s="1"/>
  <c r="H81" i="40" s="1"/>
  <c r="H82" i="40" s="1"/>
  <c r="H83" i="40" s="1"/>
  <c r="H84" i="40" s="1"/>
  <c r="H85" i="40" s="1"/>
  <c r="H86" i="40" l="1"/>
  <c r="H87" i="40" s="1"/>
  <c r="H88" i="40" s="1"/>
  <c r="H89" i="40" s="1"/>
  <c r="H90" i="40" s="1"/>
  <c r="H91" i="40" s="1"/>
  <c r="H92" i="40" s="1"/>
  <c r="H93" i="40" s="1"/>
  <c r="H94" i="40" s="1"/>
  <c r="H95" i="40" s="1"/>
  <c r="H96" i="40" s="1"/>
  <c r="H97" i="40" s="1"/>
  <c r="H98" i="40" s="1"/>
  <c r="H99" i="40" s="1"/>
  <c r="H100" i="40" s="1"/>
  <c r="H101" i="40" l="1"/>
  <c r="H102" i="40" s="1"/>
  <c r="H103" i="40" l="1"/>
  <c r="H104" i="40" s="1"/>
  <c r="H105" i="40" l="1"/>
  <c r="H106" i="40" s="1"/>
  <c r="H107" i="40" s="1"/>
  <c r="H108" i="40" s="1"/>
  <c r="H109" i="40" l="1"/>
  <c r="H110" i="40" s="1"/>
  <c r="H111" i="40" s="1"/>
  <c r="H112" i="40" l="1"/>
  <c r="H113" i="40" s="1"/>
  <c r="H114" i="40" s="1"/>
  <c r="H115" i="40" s="1"/>
  <c r="H116" i="40" s="1"/>
  <c r="H117" i="40" s="1"/>
  <c r="H118" i="40" s="1"/>
  <c r="H119" i="40" s="1"/>
  <c r="H120" i="40" l="1"/>
  <c r="H121" i="40" s="1"/>
  <c r="H122" i="40" s="1"/>
  <c r="H123" i="40" s="1"/>
  <c r="H124" i="40" l="1"/>
  <c r="H125" i="40" s="1"/>
  <c r="H126" i="40" s="1"/>
  <c r="H127" i="40" s="1"/>
  <c r="H128" i="40" s="1"/>
  <c r="H129" i="40" s="1"/>
  <c r="H130" i="40" l="1"/>
  <c r="H131" i="40" s="1"/>
  <c r="H132" i="40" s="1"/>
  <c r="H133" i="40" l="1"/>
  <c r="H134" i="40" s="1"/>
  <c r="H135" i="40" l="1"/>
  <c r="H136" i="40" s="1"/>
  <c r="H137" i="40" s="1"/>
  <c r="H138" i="40" s="1"/>
  <c r="H139" i="40" s="1"/>
  <c r="H140" i="40" s="1"/>
  <c r="H141" i="40" s="1"/>
  <c r="H142" i="40" s="1"/>
  <c r="H143" i="40" s="1"/>
  <c r="H144" i="40" s="1"/>
  <c r="H145" i="40" s="1"/>
  <c r="H146" i="40" s="1"/>
  <c r="H147" i="40" s="1"/>
  <c r="H148" i="40" s="1"/>
  <c r="H149" i="40" s="1"/>
  <c r="H150" i="40" l="1"/>
  <c r="H151" i="40" s="1"/>
  <c r="H152" i="40" s="1"/>
  <c r="H153" i="40" s="1"/>
  <c r="H154" i="40" s="1"/>
  <c r="H155" i="40" s="1"/>
  <c r="H156" i="40" s="1"/>
  <c r="H157" i="40" s="1"/>
  <c r="H158" i="40" s="1"/>
  <c r="H159" i="40" s="1"/>
  <c r="H160" i="40" s="1"/>
  <c r="H161" i="40" s="1"/>
  <c r="H162" i="40" l="1"/>
  <c r="H163" i="40" s="1"/>
  <c r="H164" i="40" s="1"/>
  <c r="H165" i="40" s="1"/>
  <c r="H166" i="40" s="1"/>
  <c r="H167" i="40" s="1"/>
  <c r="H168" i="40" s="1"/>
  <c r="H169" i="40" s="1"/>
  <c r="H170" i="40" s="1"/>
  <c r="H171" i="40" s="1"/>
  <c r="H172" i="40" s="1"/>
  <c r="H173" i="40" s="1"/>
  <c r="H174" i="40" s="1"/>
  <c r="H175" i="40" s="1"/>
  <c r="H176" i="40" s="1"/>
  <c r="H177" i="40" s="1"/>
  <c r="H178" i="40" s="1"/>
  <c r="H179" i="40" s="1"/>
  <c r="H180" i="40" s="1"/>
  <c r="H181" i="40" s="1"/>
  <c r="H182" i="40" s="1"/>
  <c r="H183" i="40" l="1"/>
  <c r="H184" i="40" s="1"/>
  <c r="H185" i="40" s="1"/>
  <c r="H186" i="40" s="1"/>
  <c r="H187" i="40" s="1"/>
  <c r="H188" i="40" s="1"/>
  <c r="H189" i="40" s="1"/>
  <c r="H190" i="40" s="1"/>
  <c r="H191" i="40" s="1"/>
  <c r="H192" i="40" s="1"/>
  <c r="H193" i="40" s="1"/>
  <c r="H194" i="40" s="1"/>
  <c r="H195" i="40" s="1"/>
  <c r="H196" i="40" l="1"/>
  <c r="H197" i="40" l="1"/>
  <c r="H198" i="40" s="1"/>
  <c r="H199" i="40" s="1"/>
  <c r="H200" i="40" s="1"/>
  <c r="H201" i="40" l="1"/>
  <c r="H202" i="40" s="1"/>
  <c r="H203" i="40" l="1"/>
  <c r="H204" i="40" s="1"/>
  <c r="H205" i="40" s="1"/>
  <c r="H206" i="40" s="1"/>
  <c r="H207" i="40" l="1"/>
  <c r="H208" i="40" s="1"/>
  <c r="H209" i="40" s="1"/>
  <c r="H214" i="40" s="1"/>
  <c r="H215" i="40" s="1"/>
  <c r="H216" i="40" s="1"/>
  <c r="H217" i="40" s="1"/>
  <c r="H218" i="40" s="1"/>
  <c r="H219" i="40" s="1"/>
  <c r="H220" i="40" s="1"/>
  <c r="H221" i="40" s="1"/>
  <c r="H222" i="40" l="1"/>
  <c r="H223" i="40" s="1"/>
  <c r="H224" i="40" s="1"/>
  <c r="H225" i="40" s="1"/>
  <c r="H226" i="40" s="1"/>
  <c r="H227" i="40" s="1"/>
  <c r="H228" i="40" l="1"/>
  <c r="H229" i="40" s="1"/>
  <c r="H230" i="40" s="1"/>
  <c r="H231" i="40" l="1"/>
  <c r="H232" i="40" s="1"/>
  <c r="H233" i="40" s="1"/>
  <c r="H234" i="40" s="1"/>
  <c r="H235" i="40" s="1"/>
  <c r="H236" i="40" s="1"/>
  <c r="H237" i="40" s="1"/>
  <c r="H238" i="40" s="1"/>
  <c r="H239" i="40" s="1"/>
  <c r="H240" i="40" s="1"/>
  <c r="H241" i="40" l="1"/>
  <c r="H242" i="40" s="1"/>
  <c r="H243" i="40" s="1"/>
  <c r="H244" i="40" s="1"/>
  <c r="H245" i="40" s="1"/>
  <c r="H246" i="40" s="1"/>
  <c r="H247" i="40" s="1"/>
  <c r="H248" i="40" s="1"/>
  <c r="H249" i="40" s="1"/>
  <c r="H250" i="40" s="1"/>
  <c r="H251" i="40" s="1"/>
  <c r="H252" i="40" s="1"/>
  <c r="H253" i="40" s="1"/>
  <c r="H254" i="40" s="1"/>
  <c r="H255" i="40" s="1"/>
  <c r="H256" i="40" s="1"/>
  <c r="H257" i="40" s="1"/>
  <c r="H258" i="40" s="1"/>
  <c r="H259" i="40" s="1"/>
  <c r="H260" i="40" s="1"/>
  <c r="H261" i="40" s="1"/>
  <c r="H262" i="40" s="1"/>
  <c r="H263" i="40" s="1"/>
  <c r="H264" i="40" s="1"/>
  <c r="H265" i="40" s="1"/>
  <c r="H266" i="40" s="1"/>
  <c r="H267" i="40" s="1"/>
  <c r="H268" i="40" s="1"/>
  <c r="H269" i="40" s="1"/>
  <c r="H270" i="40" s="1"/>
  <c r="H271" i="40" s="1"/>
  <c r="H272" i="40" s="1"/>
  <c r="H273" i="40" s="1"/>
  <c r="H274" i="40" s="1"/>
  <c r="H275" i="40" s="1"/>
  <c r="H276" i="40" s="1"/>
  <c r="H277" i="40" s="1"/>
  <c r="H278" i="40" s="1"/>
  <c r="H279" i="40" s="1"/>
  <c r="H280" i="40" s="1"/>
  <c r="H281" i="40" s="1"/>
  <c r="H282" i="40" s="1"/>
  <c r="H283" i="40" s="1"/>
  <c r="H284" i="40" s="1"/>
  <c r="H285" i="40" s="1"/>
  <c r="H286" i="40" s="1"/>
  <c r="H287" i="40" s="1"/>
  <c r="H288" i="40" s="1"/>
  <c r="H289" i="40" s="1"/>
  <c r="H290" i="40" s="1"/>
  <c r="H291" i="40" s="1"/>
  <c r="H292" i="40" s="1"/>
  <c r="H293" i="40" s="1"/>
  <c r="H294" i="40" s="1"/>
  <c r="H295" i="40" s="1"/>
  <c r="H296" i="40" s="1"/>
  <c r="H297" i="40" s="1"/>
  <c r="H298" i="40" s="1"/>
  <c r="H299" i="40" s="1"/>
  <c r="H300" i="40" s="1"/>
  <c r="H301" i="40" s="1"/>
  <c r="H302" i="40" s="1"/>
  <c r="H303" i="40" s="1"/>
  <c r="H304" i="40" s="1"/>
  <c r="H305" i="40" s="1"/>
  <c r="H306" i="40" s="1"/>
  <c r="H307" i="40" s="1"/>
  <c r="H308" i="40" s="1"/>
  <c r="H309" i="40" s="1"/>
  <c r="H310" i="40" s="1"/>
  <c r="H311" i="40" s="1"/>
  <c r="H312" i="40" s="1"/>
  <c r="H313" i="40" s="1"/>
  <c r="H314" i="40" s="1"/>
  <c r="H315" i="40" s="1"/>
  <c r="H316" i="40" s="1"/>
  <c r="H317" i="40" s="1"/>
  <c r="H318" i="40" s="1"/>
  <c r="H319" i="40" s="1"/>
  <c r="H320" i="40" s="1"/>
  <c r="H321" i="40" s="1"/>
  <c r="H322" i="40" s="1"/>
  <c r="H323" i="40" s="1"/>
  <c r="H324" i="40" s="1"/>
  <c r="H325" i="40" s="1"/>
  <c r="H326" i="40" s="1"/>
  <c r="H327" i="40" s="1"/>
  <c r="H328" i="40" s="1"/>
  <c r="H329" i="40" s="1"/>
  <c r="H330" i="40" s="1"/>
  <c r="H331" i="40" s="1"/>
  <c r="H332" i="40" s="1"/>
  <c r="H333" i="40" s="1"/>
  <c r="H334" i="40" s="1"/>
  <c r="H335" i="40" s="1"/>
  <c r="H336" i="40" s="1"/>
  <c r="H337" i="40" s="1"/>
  <c r="H338" i="40" s="1"/>
  <c r="H339" i="40" s="1"/>
  <c r="H340" i="40" s="1"/>
  <c r="H341" i="40" s="1"/>
  <c r="H342" i="40" s="1"/>
  <c r="H343" i="40" s="1"/>
  <c r="H344" i="40" s="1"/>
  <c r="H345" i="40" s="1"/>
  <c r="H346" i="40" s="1"/>
  <c r="H347" i="40" s="1"/>
  <c r="H348" i="40" s="1"/>
  <c r="H349" i="40" s="1"/>
  <c r="H350" i="40" s="1"/>
  <c r="H351" i="40" s="1"/>
  <c r="H352" i="40" s="1"/>
  <c r="H353" i="40" s="1"/>
  <c r="H354" i="40" s="1"/>
  <c r="H355" i="40" s="1"/>
  <c r="H356" i="40" s="1"/>
  <c r="H357" i="40" s="1"/>
  <c r="H358" i="40" s="1"/>
  <c r="H359" i="40" s="1"/>
  <c r="H360" i="40" s="1"/>
  <c r="H361" i="40" s="1"/>
  <c r="H362" i="40" s="1"/>
  <c r="H363" i="40" s="1"/>
  <c r="H364" i="40" s="1"/>
  <c r="H365" i="40" s="1"/>
  <c r="H366" i="40" s="1"/>
  <c r="H367" i="40" s="1"/>
  <c r="H368" i="40" s="1"/>
  <c r="H369" i="40" s="1"/>
  <c r="H370" i="40" s="1"/>
  <c r="H371" i="40" s="1"/>
  <c r="H372" i="40" s="1"/>
  <c r="H373" i="40" s="1"/>
  <c r="H374" i="40" s="1"/>
  <c r="H375" i="40" s="1"/>
  <c r="H376" i="40" s="1"/>
  <c r="H377" i="40" s="1"/>
  <c r="H378" i="40" s="1"/>
  <c r="H379" i="40" s="1"/>
  <c r="H380" i="40" s="1"/>
  <c r="H381" i="40" s="1"/>
  <c r="H382" i="40" s="1"/>
  <c r="H383" i="40" s="1"/>
  <c r="H384" i="40" s="1"/>
  <c r="H385" i="40" s="1"/>
  <c r="H386" i="40" s="1"/>
  <c r="H387" i="40" s="1"/>
  <c r="H388" i="40" s="1"/>
  <c r="H389" i="40" s="1"/>
  <c r="H390" i="40" s="1"/>
  <c r="H391" i="40" s="1"/>
  <c r="H392" i="40" s="1"/>
  <c r="H393" i="40" s="1"/>
  <c r="H394" i="40" s="1"/>
  <c r="H395" i="40" s="1"/>
  <c r="H396" i="40" s="1"/>
  <c r="H397" i="40" s="1"/>
  <c r="H398" i="40" s="1"/>
  <c r="H399" i="40" s="1"/>
  <c r="H400" i="40" s="1"/>
  <c r="H401" i="40" s="1"/>
  <c r="H402" i="40" s="1"/>
  <c r="H403" i="40" s="1"/>
  <c r="H404" i="40" s="1"/>
  <c r="H405" i="40" s="1"/>
  <c r="H406" i="40" s="1"/>
  <c r="H407" i="40" s="1"/>
  <c r="H408" i="40" s="1"/>
  <c r="H409" i="40" s="1"/>
  <c r="H410" i="40" s="1"/>
  <c r="H411" i="40" s="1"/>
  <c r="H412" i="40" s="1"/>
  <c r="H413" i="40" s="1"/>
  <c r="H414" i="40" s="1"/>
  <c r="H415" i="40" s="1"/>
  <c r="H416" i="40" s="1"/>
  <c r="H417" i="40" s="1"/>
  <c r="H418" i="40" s="1"/>
  <c r="H419" i="40" s="1"/>
  <c r="H420" i="40" s="1"/>
  <c r="H421" i="40" s="1"/>
  <c r="H422" i="40" s="1"/>
  <c r="H423" i="40" s="1"/>
  <c r="H424" i="40" s="1"/>
  <c r="H425" i="40" s="1"/>
  <c r="H426" i="40" s="1"/>
  <c r="H427" i="40" s="1"/>
  <c r="H428" i="40" s="1"/>
  <c r="H429" i="40" s="1"/>
  <c r="H430" i="40" s="1"/>
  <c r="H431" i="40" s="1"/>
  <c r="H432" i="40" s="1"/>
  <c r="H433" i="40" s="1"/>
  <c r="H434" i="40" s="1"/>
  <c r="H435" i="40" s="1"/>
  <c r="H436" i="40" s="1"/>
  <c r="H437" i="40" s="1"/>
  <c r="H438" i="40" s="1"/>
  <c r="H439" i="40" s="1"/>
  <c r="H440" i="40" s="1"/>
  <c r="H441" i="40" s="1"/>
  <c r="H442" i="40" s="1"/>
  <c r="H443" i="40" l="1"/>
  <c r="H444" i="40" s="1"/>
  <c r="H445" i="40" s="1"/>
  <c r="H446" i="40" s="1"/>
  <c r="H447" i="40"/>
</calcChain>
</file>

<file path=xl/sharedStrings.xml><?xml version="1.0" encoding="utf-8"?>
<sst xmlns="http://schemas.openxmlformats.org/spreadsheetml/2006/main" count="1645" uniqueCount="517">
  <si>
    <t>Nº</t>
  </si>
  <si>
    <t>VALOR</t>
  </si>
  <si>
    <t>TOTAL</t>
  </si>
  <si>
    <t>APLICAÇÕES</t>
  </si>
  <si>
    <t>Serviços Médicos</t>
  </si>
  <si>
    <t>CLASSIFICAÇÃO / NATUREZA</t>
  </si>
  <si>
    <t>Outras Despesas</t>
  </si>
  <si>
    <t>1.1</t>
  </si>
  <si>
    <t>Salários</t>
  </si>
  <si>
    <t>1.2</t>
  </si>
  <si>
    <t>1.3</t>
  </si>
  <si>
    <t>1.4</t>
  </si>
  <si>
    <t>1.5</t>
  </si>
  <si>
    <t>2.1</t>
  </si>
  <si>
    <t>2.2</t>
  </si>
  <si>
    <t>Material de Escritório</t>
  </si>
  <si>
    <t>Material de Limpeza</t>
  </si>
  <si>
    <t>Generos Alimenticios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</si>
  <si>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</si>
  <si>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</si>
  <si>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</si>
  <si>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</si>
  <si>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</si>
  <si>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</si>
  <si>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</si>
  <si>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</si>
  <si>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</si>
  <si>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</si>
  <si>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Gestão de Serviços</t>
  </si>
  <si>
    <t>6.4</t>
  </si>
  <si>
    <t>Contabilidade</t>
  </si>
  <si>
    <t>6.5</t>
  </si>
  <si>
    <t>6.6</t>
  </si>
  <si>
    <t>Taxas Bancárias</t>
  </si>
  <si>
    <t>8.1</t>
  </si>
  <si>
    <t>7.1</t>
  </si>
  <si>
    <t>7.2</t>
  </si>
  <si>
    <t>8.2</t>
  </si>
  <si>
    <t>Manutenção</t>
  </si>
  <si>
    <t>INSTITUIÇÃO: ABEDESC - ASSOCIAÇÃO BENEFICENTE DE DES. SOCIAL E CULTURAL</t>
  </si>
  <si>
    <t>Assessoria Juridica</t>
  </si>
  <si>
    <t>Conta de Agua</t>
  </si>
  <si>
    <t>Conta de Luz</t>
  </si>
  <si>
    <t>Serviços Ocupacionais</t>
  </si>
  <si>
    <t>Contribuição Sindical</t>
  </si>
  <si>
    <t>Material de Informática</t>
  </si>
  <si>
    <t>Recursos Humanos</t>
  </si>
  <si>
    <t>Material Médico e Hospitalar</t>
  </si>
  <si>
    <t>Outros Materiais de Consumo</t>
  </si>
  <si>
    <t>1.6</t>
  </si>
  <si>
    <t>1.7</t>
  </si>
  <si>
    <t>1.8</t>
  </si>
  <si>
    <t>1.9</t>
  </si>
  <si>
    <t>1.10</t>
  </si>
  <si>
    <t>Material Hospitalar e Insumos</t>
  </si>
  <si>
    <t>Alimentação / Generos Alimenticios</t>
  </si>
  <si>
    <t>Material de Comunicação</t>
  </si>
  <si>
    <t>Outros Serviços de Terceiros</t>
  </si>
  <si>
    <t>Locações</t>
  </si>
  <si>
    <t>Utilidades Públicas</t>
  </si>
  <si>
    <t>8.3</t>
  </si>
  <si>
    <t>8.4</t>
  </si>
  <si>
    <t>9.1</t>
  </si>
  <si>
    <t>9.2</t>
  </si>
  <si>
    <t>Manutenção / Combustível Viaturas</t>
  </si>
  <si>
    <t>Combustível</t>
  </si>
  <si>
    <t>Bens e Materiais Permanentes</t>
  </si>
  <si>
    <t>10.1</t>
  </si>
  <si>
    <t>10.2</t>
  </si>
  <si>
    <t>Aquisição Bens / Mat. Permanentes</t>
  </si>
  <si>
    <t>10.3</t>
  </si>
  <si>
    <t>Manut. Equipamentos Adm / Hosp.</t>
  </si>
  <si>
    <t>Manut. Equipamentos Informática</t>
  </si>
  <si>
    <t>Despesas Financeiras e Bancárias</t>
  </si>
  <si>
    <t>11.1</t>
  </si>
  <si>
    <t>12.1</t>
  </si>
  <si>
    <t>12.2</t>
  </si>
  <si>
    <t>6.7</t>
  </si>
  <si>
    <t>6.8</t>
  </si>
  <si>
    <t>6.9</t>
  </si>
  <si>
    <t>SALDO INICIAL</t>
  </si>
  <si>
    <t>Data</t>
  </si>
  <si>
    <t>Movimento</t>
  </si>
  <si>
    <t>Crédito</t>
  </si>
  <si>
    <t>Débito</t>
  </si>
  <si>
    <t>TARIFA TED</t>
  </si>
  <si>
    <t>6.10</t>
  </si>
  <si>
    <t>Conta de Telefone / Internet</t>
  </si>
  <si>
    <t>6.11</t>
  </si>
  <si>
    <t>Gás</t>
  </si>
  <si>
    <t>APLICAÇÃO FUNDO</t>
  </si>
  <si>
    <t>TED EVALDO PEREIRA GONÇALVES / GESTÃO MENSAL</t>
  </si>
  <si>
    <t>RESGATE FUNDO</t>
  </si>
  <si>
    <t>PAGAMENTO DE TITULO CPFL / CONTA DE LUZ</t>
  </si>
  <si>
    <t>PAGAMENTO DE TITULO TICKET / VALE ALIMENTAÇÃO</t>
  </si>
  <si>
    <t>PAGAMENTO DE TITULO CIRURGIA / MAT. HOSPITALAR 1-2</t>
  </si>
  <si>
    <t>TED CEMAC ASSESSORIA CONTABIL / CONTABILIDADE</t>
  </si>
  <si>
    <t>Natureza Despesa</t>
  </si>
  <si>
    <t>Descrição</t>
  </si>
  <si>
    <t>NF Nº</t>
  </si>
  <si>
    <t>N/A</t>
  </si>
  <si>
    <t>MATERIAL DE LIMPEZA</t>
  </si>
  <si>
    <t>MATERIAL HOSPITALAR</t>
  </si>
  <si>
    <t>TARIFAS BANCARIAS</t>
  </si>
  <si>
    <t>1.1 Salários</t>
  </si>
  <si>
    <t>PAGAMENTO SALARIO</t>
  </si>
  <si>
    <t>1.3.1 Alimentação</t>
  </si>
  <si>
    <t>BENEFICIOS</t>
  </si>
  <si>
    <t>Saldo</t>
  </si>
  <si>
    <t>7.3 Taxas Bancárias</t>
  </si>
  <si>
    <t>PAG.FUNCIONARIOS - ADEMILSON ALBANO</t>
  </si>
  <si>
    <t>PAG.FUNCIONARIOS - ADRIANA DE FREITAS MENDES</t>
  </si>
  <si>
    <t>PAG.FUNCIONARIOS - ALESSANDRA APARECIDA BARBOSA</t>
  </si>
  <si>
    <t>PAG.FUNCIONARIOS - ALINE CRISTINA SILVESTRE</t>
  </si>
  <si>
    <t>PAG.FUNCIONARIOS - ALINE ROSA SILVA</t>
  </si>
  <si>
    <t>PAG. FUNCIONARIOS - ANA PAULA JESUS BUENO</t>
  </si>
  <si>
    <t>PAG. FUNCIONARIOS - ANA PAULA MORGUETI</t>
  </si>
  <si>
    <t>PAG.FUNCIONARIOS - ANA PAULA SCACHETTI</t>
  </si>
  <si>
    <t>PAG.FUNCIONARIOS - CAROLINA CARVALHO CORDEIRO</t>
  </si>
  <si>
    <t>PAG.FUNCIONARIOS - CHRISTINA APARECIDA PEDRO</t>
  </si>
  <si>
    <t>PAG.FUNCIONARIOS - CLELIO MONTALVÃO</t>
  </si>
  <si>
    <t>PAG. FUNCIONARIOS - DANIELA DE FATIMA PEREIRA</t>
  </si>
  <si>
    <t>PAG.FUNCIONARIOS - EDSON DONIZETI CLARO</t>
  </si>
  <si>
    <t>PAG.FUNCIONARIOS - EDUARDO SERGIO CARDOSO</t>
  </si>
  <si>
    <t>PAG.FUNCIONARIOS - FERNANDA APARECIDA SOARES</t>
  </si>
  <si>
    <t>PAG.FUNCIONARIOS - FERNANDA DE SOUZA LUVISOTTO</t>
  </si>
  <si>
    <t>PAG.FUNCIONARIOS - GERALDO VALDINEI MAXIMIANO</t>
  </si>
  <si>
    <t>PAG.FUNCIONARIOS - GIOVANA DE CASSIA SANTOS</t>
  </si>
  <si>
    <t>PAG.FUNCIONARIOS - ISABELA BIAZOTI SANSON PEGOR</t>
  </si>
  <si>
    <t>PAG.FUNCIONARIOS - ISABELA RIBEIRO GOBBO</t>
  </si>
  <si>
    <t>PAG.FUNCIONARIOS - JAQUELINE DE MIRANDA</t>
  </si>
  <si>
    <t>PAG.FUNCIONARIOS - JAQUELINE ESTEVO GRAMALIA</t>
  </si>
  <si>
    <t>PAG.FUNCIONARIOS - JULIANA CRISTINA LOURENÇO</t>
  </si>
  <si>
    <t>PAG.FUNCIONARIOS - KARINA APARECIDA ELIAS</t>
  </si>
  <si>
    <t>PAG.FUNCIONARIOS - LARISSA BEATRIZ DE SOUZA</t>
  </si>
  <si>
    <t>PAG.FUNCIONARIOS - LIZIANE CRISTINA LEITE</t>
  </si>
  <si>
    <t>PAG.FUNCIONARIOS - LUCIANA DE ALMEIDA MELLO</t>
  </si>
  <si>
    <t>PAG.FUNCIONARIOS - MARINA GABRIELLA DA SILVA</t>
  </si>
  <si>
    <t>PAG.FUNCIONARIOS - MARIZETE MARIA DE MELO PAULA</t>
  </si>
  <si>
    <t>PAG.FUNCIONARIOS - MARLY APARECIDA GRILO</t>
  </si>
  <si>
    <t>PAG.FUNCIONARIOS - MAYARA CRISTINA PADILHA</t>
  </si>
  <si>
    <t>PAG.FUNCIONARIOS - NATALIA DE CASSIA MUNIZ LIMA</t>
  </si>
  <si>
    <t>PAG.FUNCIONARIOS - NELSON GODOI BUENO JUNIOR</t>
  </si>
  <si>
    <t>PAG.FUNCIONARIOS - PAULA THAIS MARSOLA</t>
  </si>
  <si>
    <t>PAG.FUNCIONARIOS - RAPHAEL PASTORE</t>
  </si>
  <si>
    <t>PAG.FUNCIONARIOS - RENAN ANTONIO RODRIGUES</t>
  </si>
  <si>
    <t>PAG.FUNCIONARIOS - RENAN GARCIA DE MIRANDA</t>
  </si>
  <si>
    <t>PAG.FUNCIONARIOS - ROMULO CIPRIANO DA SILVA</t>
  </si>
  <si>
    <t>PAG.FUNCIONARIOS - ROSIMEIRY FATIMA ROSA</t>
  </si>
  <si>
    <t>PAG.FUNCIONARIOS - SARA LAIS NASCIMENTO</t>
  </si>
  <si>
    <t>PAG.FUNCIONARIOS - SILVIA HELENA ALVES MIRA</t>
  </si>
  <si>
    <t>PAG.FUNCIONARIOS - TASSIA FERREIRA GAZOLA</t>
  </si>
  <si>
    <t>PAG.FUNCIONARIOS - THIAGO VIDOR CAMILOTI</t>
  </si>
  <si>
    <t>PAG.FUNCIONARIOS - TIAGO FREITAS RODRIGUES</t>
  </si>
  <si>
    <t>PAG.FUNCIONARIOS - TIEKO CARDOSO AMEMIYA FIRMI</t>
  </si>
  <si>
    <t>PAG. FUNCIONARIOS - VANESSA MOIA TOBIAS</t>
  </si>
  <si>
    <t>PAG.FUNCIONARIOS - VANIA ANTUNES BATISTA</t>
  </si>
  <si>
    <t>PAG.FUNCIONARIOS - VANIELLEN GUIMARAES MELO</t>
  </si>
  <si>
    <t>PAG.FUNCIONARIOS - VANUSA SANTANA</t>
  </si>
  <si>
    <t>PAG.FUNCIONARIOS - VITOR JONAS MARQUES</t>
  </si>
  <si>
    <t>PAG.FUNCIONARIOS - VIVIANE SOUZA FIGUEREDO</t>
  </si>
  <si>
    <t>PAG.FUNCIONARIOS - WAGNER BENEDITO ROSA</t>
  </si>
  <si>
    <t>PAG.FUNCIONARIOS - WELLINGTON JOSE SINGOLANI</t>
  </si>
  <si>
    <t>PAG.FUNCIONARIOS - SUELI YAMAGAMI VIEIRA</t>
  </si>
  <si>
    <t>SERVIÇOS DE CONTABILIDADE</t>
  </si>
  <si>
    <t>DESPESAS ASSES. JURIDICA</t>
  </si>
  <si>
    <t>TED GOMES ROSA SOC. CIVIL / ASSESSORIA JURIDICA</t>
  </si>
  <si>
    <t>PAG. MÉDICO DR. ISAIAS CARVALHO DOS SANTOS</t>
  </si>
  <si>
    <t>CHAMADA PÚBLICA 03/2022</t>
  </si>
  <si>
    <t>Caixinha</t>
  </si>
  <si>
    <t>6.4 Assessoria Jurídica</t>
  </si>
  <si>
    <t>6.3 Contabilidade</t>
  </si>
  <si>
    <t>2.1 Material Hospitalar e Insumos</t>
  </si>
  <si>
    <t>11.1 Taxas Bancárias</t>
  </si>
  <si>
    <t>4.4 Material Comunicação</t>
  </si>
  <si>
    <t>MATERIAL COMUNICAÇÃO</t>
  </si>
  <si>
    <t>PAGAMENTO DE TITULO FAVARO / LOCAÇÃO IMPRESSORA</t>
  </si>
  <si>
    <t>8. Luz / Agua / Gás / internet</t>
  </si>
  <si>
    <t>LUZ</t>
  </si>
  <si>
    <t>3.1  Generos Alimenticios</t>
  </si>
  <si>
    <t>ALIMENTAÇÃO</t>
  </si>
  <si>
    <t xml:space="preserve">10.1 Aquisição Bens </t>
  </si>
  <si>
    <t>BENS</t>
  </si>
  <si>
    <t>Lavanderia</t>
  </si>
  <si>
    <t>LABORATORIO</t>
  </si>
  <si>
    <t>Segurança Patrimonial</t>
  </si>
  <si>
    <t>Laboratório</t>
  </si>
  <si>
    <t>6.8 Laboratório</t>
  </si>
  <si>
    <t>1.10 Férias / Reflexos</t>
  </si>
  <si>
    <t>FÉRIAS</t>
  </si>
  <si>
    <t>Produção BPA</t>
  </si>
  <si>
    <t>5.1 Serviços Médicos</t>
  </si>
  <si>
    <t>PAGAMENTO MÉDICOS</t>
  </si>
  <si>
    <t>GESTÃO</t>
  </si>
  <si>
    <t>6.2 Gestão de Serviços</t>
  </si>
  <si>
    <t>10.2 Manutenção Equip ADM / Hosp</t>
  </si>
  <si>
    <t>MATERIAL MANUTENÇÃO</t>
  </si>
  <si>
    <t>6.6 Serviços Ocupacionais</t>
  </si>
  <si>
    <t>SERVIÇOS OCUPACIONAIS</t>
  </si>
  <si>
    <t>4.3 Material de Limpeza</t>
  </si>
  <si>
    <t>MATERIAL INFORMATICA</t>
  </si>
  <si>
    <t>PAGAMENTO DE TITULO PRORAD / ALUGUEL DOSIMETROS</t>
  </si>
  <si>
    <t>7.2 Locação Dosimetros</t>
  </si>
  <si>
    <t>DOSIMETROS</t>
  </si>
  <si>
    <t>PAG.FUNCIONARIOS - ANA PAULA VITORINO ROSA</t>
  </si>
  <si>
    <t>PAG.FUNCIONARIOS - CASSIA REGINA DA SILVA</t>
  </si>
  <si>
    <t>PAG.FUNCIONARIOS - DANIEL RICARDO RODRIGUES</t>
  </si>
  <si>
    <t>PAG.FUNCIONARIOS - FABIANA DE FATIMA GONÇALVES</t>
  </si>
  <si>
    <t>PAG.FUNCIONARIOS - ROSINEIDE SILVA SANTOS</t>
  </si>
  <si>
    <t>6.5 Lavanderia</t>
  </si>
  <si>
    <t>LAVANDERIA</t>
  </si>
  <si>
    <t>TED SANTA CASA S C RIO PARDO / LAVANDERIA</t>
  </si>
  <si>
    <t>TED ISABELA CRISTINA / TRANSPORTE ANALISES CLINICAS</t>
  </si>
  <si>
    <t>TED SANDRA CRISTINA PAES DA ROSA / PÃES</t>
  </si>
  <si>
    <t>TED ANDRE BERNADO RESTAURANTE / REFEIÇÕES</t>
  </si>
  <si>
    <t>OXIGENIO</t>
  </si>
  <si>
    <t>PAGAMENTO DE TITULO AUTMED / RECARGA OXIGENIO</t>
  </si>
  <si>
    <t>6.9 Segurança Patrimonial</t>
  </si>
  <si>
    <t>SEGURANÇA PATRIMONIAL</t>
  </si>
  <si>
    <t>TED NASCIMENTO E OROZIMBO / SEGURANÇA PATRIMONIAL</t>
  </si>
  <si>
    <t>Coordenação Escala Médica</t>
  </si>
  <si>
    <t>6.12</t>
  </si>
  <si>
    <t>7.2 Locação Aluguel / Dosimetros</t>
  </si>
  <si>
    <t>ALUGUEL ESCRITORIO</t>
  </si>
  <si>
    <t>PAGAMENTO DE TITULO CIRURGIA / MAT. HOSPITALAR</t>
  </si>
  <si>
    <t>2.5 Material Hospitalar / EPIS</t>
  </si>
  <si>
    <t>TED JOSE CARLOS GREGORIO / MANUTENÇÃO PREDIAL</t>
  </si>
  <si>
    <t>TED ATIVA COMERCIAL / MATERIAL HOSPITALAR 1-2</t>
  </si>
  <si>
    <t>TED SOROMED MARILIA / MATERIAL HOSPITALAR 2-2</t>
  </si>
  <si>
    <t>PAGAMENTO DE TITULO MICROMAP / MATERIAL DE INFORMÁTICA</t>
  </si>
  <si>
    <t>PAGAMENTO FÉRIAS ADEMILSON ALBANO</t>
  </si>
  <si>
    <t>PAGAMENTO FÉRIAS CLELIO MONTALVÃO</t>
  </si>
  <si>
    <t>PAGAMENTO FÉRIAS FERNANDA APARECIDA SOARES</t>
  </si>
  <si>
    <t>PAGAMENTO FÉRIAS MARLY APARECIDO GRILO</t>
  </si>
  <si>
    <t>PAGAMENTO FÉRIAS RENAN ANTONIO RODRIGUES</t>
  </si>
  <si>
    <t>PAGAMENTO FÉRIAS SILVIA HELENA ALVES MIRA</t>
  </si>
  <si>
    <t>PAGAMENTO FÉRIAS PAULA THAIS M MENEGAZZO</t>
  </si>
  <si>
    <t>TED ANA RUTE CHAGAS / DECORAÇÃO PEDIATRIA</t>
  </si>
  <si>
    <t>TARIFA PAGAMENTO DE SALÁRIO</t>
  </si>
  <si>
    <t>1.8 Primeira Parcela 13º Salario</t>
  </si>
  <si>
    <t>DECIMO TERCEIRO</t>
  </si>
  <si>
    <t>PAGAMENTO DE TITULO MENDONÇA FILHO / MAT. DE LIMPEZA</t>
  </si>
  <si>
    <t>TED HERALDO COSSETTI BARBOSA / COORD. MEDICA</t>
  </si>
  <si>
    <t>TED RAQUEL DE JESUS DANTAS LUONGO / PREST. ADM. FIN</t>
  </si>
  <si>
    <t xml:space="preserve">TED ROSANA SANTOS NASCIMENTO / COORD. ESCALA </t>
  </si>
  <si>
    <t>PAG. MÉDICO DR. LARISSA YURI</t>
  </si>
  <si>
    <t>PAGAMENTO DE TITULO MAGRAF / MATERIAL GRAFICO 1-3</t>
  </si>
  <si>
    <t>GRAFICA</t>
  </si>
  <si>
    <t>TED ATIVA COMERCIAL / MATERIAL HOSPITALAR 2-2</t>
  </si>
  <si>
    <t>TED SOROMED MARILIA / MATERIAL HOSPITALAR 1-2</t>
  </si>
  <si>
    <t>PAGAMENTO FÉRIAS ANA PAULA DE JESUS BUENO</t>
  </si>
  <si>
    <t>PAGAMENTO FÉRIAS ANA PAULA MORGUETI DE SOUZA</t>
  </si>
  <si>
    <t>PAGAMENTO FÉRIAS ANA PAULA SCACHETTI</t>
  </si>
  <si>
    <t>PAGAMENTO FÉRIAS FERNANDA SOUZA LUVISOTO</t>
  </si>
  <si>
    <t>PAGAMENTO FÉRIAS GERALDO VALDNEI MAXIMINIANO</t>
  </si>
  <si>
    <t>PAGAMENTO FÉRIAS ISABELA BIAZOTI PREGORER</t>
  </si>
  <si>
    <t>PAGAMENTO FÉRIAS JULIANA CRISTINA LOURENÇO MARTINS</t>
  </si>
  <si>
    <t>CAIXA E EQUIVALENTE DE CAIXA NO PERÍODO</t>
  </si>
  <si>
    <t>SALDO BANCÁRIO</t>
  </si>
  <si>
    <t>SALDO APLICAÇÕES (FUNDO DE INVESTIMENTO)</t>
  </si>
  <si>
    <t>RECEBIMENTOS</t>
  </si>
  <si>
    <t>Encargos Sociais - FGTS</t>
  </si>
  <si>
    <t>Encargos Sociais - PIS</t>
  </si>
  <si>
    <t>Encargos Sociais - IRRF</t>
  </si>
  <si>
    <t>Beneficios - Vale Alimentação</t>
  </si>
  <si>
    <t>Rescisões e Encargos</t>
  </si>
  <si>
    <t>Décimo Terceiro e Encargos</t>
  </si>
  <si>
    <t>Férias / Encargos s/ Férias</t>
  </si>
  <si>
    <t>Uniformes e EPIS</t>
  </si>
  <si>
    <t>Encargos S/ Serviços Médicos</t>
  </si>
  <si>
    <t>Prestação de Serviços Financeiros</t>
  </si>
  <si>
    <t>Limpeza, Regulação e Enfermagem</t>
  </si>
  <si>
    <t>Locações Diversas</t>
  </si>
  <si>
    <t>SALDO INICIAL DE APLICAÇÕES</t>
  </si>
  <si>
    <t>RESGATES</t>
  </si>
  <si>
    <t>RENDIMENTOS BRUTO</t>
  </si>
  <si>
    <t>DESCONTOS (IMPOSTOS)</t>
  </si>
  <si>
    <t>SALDO FINAL DE APLICAÇÕES</t>
  </si>
  <si>
    <t>Prestação de Serviços Administrativos</t>
  </si>
  <si>
    <t>Locações de Raio X</t>
  </si>
  <si>
    <t>Impostos NF Serviços</t>
  </si>
  <si>
    <t>CHAMAMENTO PÚBLICO 003/2022 - CONTRATO 442/2022</t>
  </si>
  <si>
    <t>7.1 Locação de Raio X</t>
  </si>
  <si>
    <t>RAIO X</t>
  </si>
  <si>
    <t>TED INOVAMED SERV. / LOCAÇÃO RAIO X</t>
  </si>
  <si>
    <t>4.2 Material de Informática</t>
  </si>
  <si>
    <t>MATERIAL DE INFORMÁTICA</t>
  </si>
  <si>
    <t>PAG.FUNCIONARIOS - VALERIA BRITO KISTE</t>
  </si>
  <si>
    <t>TED LUIZ ANDRÉ MAZEI DE SANTANA / PREST. SERV. RH</t>
  </si>
  <si>
    <t>PAGAMENTO DE TITULO PROVIDA / PREST. SERV. OCUPACIONA</t>
  </si>
  <si>
    <t>PAG.FUNCIONARIOS - MARIA EDUARDA BEGUETTO</t>
  </si>
  <si>
    <t>PAG. FUNCIONARIOS - LEONARDO DE ANDRADE MACEDO</t>
  </si>
  <si>
    <t>PAG. FUNCIONARIOS - MARILHA FERNANDA MUNIZ DE SOUZA</t>
  </si>
  <si>
    <t>PAG. FUNCIONARIOS - EDER VALENTIM DAMACENO</t>
  </si>
  <si>
    <t>PAG.FUNCIONARIOS - RICHARD STEPHAN GERALDO</t>
  </si>
  <si>
    <t>PAG. MÉDICO DR. NATALIA LIMA BRANDINI</t>
  </si>
  <si>
    <t xml:space="preserve">Encargos Sociais - INSS + INSS PATRONAL </t>
  </si>
  <si>
    <t>PAGAMENTO DE TITULO MICROMAP / MENS. REL. DE PONTO</t>
  </si>
  <si>
    <t>TED ALFA SERVIÇOS MÉDICOS. / PAGAMENTO MÉDICOS UPA</t>
  </si>
  <si>
    <t>PAG. MÉDICO DR. JOSÉ HENRIQUE RAMOS</t>
  </si>
  <si>
    <t xml:space="preserve">PAGAMENTO DE TITULO CIRURGIA PT / MAT. HOSPITALAR </t>
  </si>
  <si>
    <t>TED UNIAR COM. ELETRICOS / AR CONDICIONADO 1-3</t>
  </si>
  <si>
    <t>PAG.FUNCIONARIOS - JEFERSON CARLOS MARTINS</t>
  </si>
  <si>
    <t>PAG.FUNCIONARIOS - PAMELA ELOISA MARCELINO</t>
  </si>
  <si>
    <t>1.8 Segunda Parcela 13º Salario</t>
  </si>
  <si>
    <t>PAG. MÉDICO DR. CLAUDIO ENJOI</t>
  </si>
  <si>
    <t>PAG. MÉDICO DR. WS SERVIÇOS MÉDICOS - WALTER</t>
  </si>
  <si>
    <t>4.1 Material de Escritorio</t>
  </si>
  <si>
    <t>MATERIAL ESCRITORIO</t>
  </si>
  <si>
    <t>TARIFA PACOTE DE SERVIÇOS</t>
  </si>
  <si>
    <t>12.2 Caixinha</t>
  </si>
  <si>
    <t>CAIXINHA</t>
  </si>
  <si>
    <t>PAGAMENTO DE TITULO STERILE VITTA / DEDETIZAÇÃO</t>
  </si>
  <si>
    <t>2.2 Uniformes e EPI'S</t>
  </si>
  <si>
    <t>UNIFORMES</t>
  </si>
  <si>
    <t>PAG. FUNCIONARIOS - ANA PAULA FAISCA</t>
  </si>
  <si>
    <t>PAG.FUNCIONARIOS - ELAINE CILENE PINHATA</t>
  </si>
  <si>
    <t>PAG.FUNCIONARIOS - JOAO HENRIQUE MODESTO</t>
  </si>
  <si>
    <t>PAG.FUNCIONARIOS - MARIELLY BATISTUCI MARQUES</t>
  </si>
  <si>
    <t>PAG. FUNCIONARIOS - VANIA ANTUNES BATISTA</t>
  </si>
  <si>
    <t>TED CAROLINA CARVALHO CORDEIRO / CAIXINHA</t>
  </si>
  <si>
    <t>TED FROMETA E GONZALEZ -AFMAN</t>
  </si>
  <si>
    <t>PAG. MÉDICO DR. CLINICA MEDICA TRES MARIA - WILLIAN</t>
  </si>
  <si>
    <t xml:space="preserve">TED MESMA TIT. ABEDESC SANTANDER / ALGUEL ESCRITORIO </t>
  </si>
  <si>
    <t>PAG. MÉDICO DR. GIOVANA LOCALI PIMENTEL</t>
  </si>
  <si>
    <t>S/N</t>
  </si>
  <si>
    <t>PAG.FUNCIONARIOS - JESSICA DOS SANTOS FAGUNDES</t>
  </si>
  <si>
    <t>PAG.FUNCIONARIOS - NATALI SILVA DANTAS</t>
  </si>
  <si>
    <t>PAGAMENTO DE TITULO AURI MENDONÇA / MAT. DE LIMPEZA</t>
  </si>
  <si>
    <t>TED FERNANDO CESAR IXI / PRODUÇÃO BPA</t>
  </si>
  <si>
    <t>6.7 Produção BPA</t>
  </si>
  <si>
    <t>BPA</t>
  </si>
  <si>
    <t>PAG. MÉDICO DRA. MARIA FERNANDA</t>
  </si>
  <si>
    <t>PAGAMENTO DE TITULO MEDSYSTEM / MAT. HOSPITALAR</t>
  </si>
  <si>
    <t>PAGAMENTO DE TITULO BRISA UNIFORMES / UNIFORMES</t>
  </si>
  <si>
    <t>PAG.FUNCIONARIOS - VIVAN DANIELLE HIGUCHI</t>
  </si>
  <si>
    <t>FOLHA</t>
  </si>
  <si>
    <t>TED CRISTIANO DEPIZZOL / MANUT. PREDIAL</t>
  </si>
  <si>
    <t>INTERNET</t>
  </si>
  <si>
    <t>PAGAMENTO DE TITULO WEBBY TECNOLOGIA / INTERNET</t>
  </si>
  <si>
    <t>PAG. MÉDICO DR. VINICIOS OLIVEIRA PALONE</t>
  </si>
  <si>
    <t>PAG.FUNCIONARIOS - CINTIA CRISTINA CORREIA</t>
  </si>
  <si>
    <t>PAGAMENTO DE TITULO CIRURGIA PTA / MAT. HOSP 1-3</t>
  </si>
  <si>
    <t>TED MAURO BORGES / COORD. MEDICA</t>
  </si>
  <si>
    <t xml:space="preserve">PAGAMENTO DE TITULO CIRURGIA PTA / MAT. HOSPITALAR </t>
  </si>
  <si>
    <t>TED ABEDESC SANTANDER / PAG. IMPOSTOS</t>
  </si>
  <si>
    <t>PAG.FUNCIONARIOS - TATIANE DA SILVA PREZOTO</t>
  </si>
  <si>
    <t>PAG. MÉDICO DR. PAULA COSTA TAVARES</t>
  </si>
  <si>
    <t>PAGAMENTO DE TITULO CIRURGIA PTA / MAT. HOSPITALAR 1-2</t>
  </si>
  <si>
    <t>NF 58807</t>
  </si>
  <si>
    <t>NF 58806</t>
  </si>
  <si>
    <t>TED PEDRO HENRIQUE SILVA OLIVEIRA / PREST. DE SERVIÇOS</t>
  </si>
  <si>
    <t>TED KESLYN SANTOS ALMEIDA / PREST. DE SERVIÇOS</t>
  </si>
  <si>
    <t>PAGAMENTO DE TITULO SABESP / CONTA DE ÁGUA</t>
  </si>
  <si>
    <t>TED ANA FRANCO LTDA</t>
  </si>
  <si>
    <t>PAGAMENTO FÉRIAS CASSIA REGINA DA SILVA</t>
  </si>
  <si>
    <t>PAGAMENTO FÉRIAS JEFERSON CARLOS MARTINS</t>
  </si>
  <si>
    <t>PAGAMENTO FÉRIAS RICHARD STEPHAN GERALDO</t>
  </si>
  <si>
    <t>PAGAMENTO FÉRIAS ROMULO CIPRIANO DA SILVA</t>
  </si>
  <si>
    <t>PAGAMENTO FÉRIAS VANESSA MOIA TOBIAS</t>
  </si>
  <si>
    <t>PAGAMENTO FÉRIAS WAGNER BENEDITO ROSA</t>
  </si>
  <si>
    <t>PAGAMENTO DE TITULO COREN / CAROLINA CARVALHO</t>
  </si>
  <si>
    <t>PAGAMENTO DE TITULO CIRURGIA PTA / MAT. HOSPITALAR 2-2</t>
  </si>
  <si>
    <t>NF 225352</t>
  </si>
  <si>
    <t>NF 17179</t>
  </si>
  <si>
    <t>NF 52</t>
  </si>
  <si>
    <t>PAG.FUNCIONARIOS - EVANDRO APARECIDO CUBA</t>
  </si>
  <si>
    <t>PAG.FUNCIONARIOS - PAULA RAPHAELA NARDO ESTEVAM</t>
  </si>
  <si>
    <t>PAG.FUNCIONARIOS - SABRINA VIEIRA LIMA</t>
  </si>
  <si>
    <t>TED BRUNA FERREIRA MARTINS / PREST. DE SERVIÇOS</t>
  </si>
  <si>
    <t>TED LUCAS AP. DOS SANTOS BRITO / PREST. DE SERVIÇOS</t>
  </si>
  <si>
    <t>TED MARIANA PINHEIRO DA SILVA / PREST. DE SERVIÇOS</t>
  </si>
  <si>
    <t>NF 225684</t>
  </si>
  <si>
    <t>NF 27</t>
  </si>
  <si>
    <t>TED PINHEIRO AMBIENTAL / DEDETIZAÇÃO</t>
  </si>
  <si>
    <t>NF 59208</t>
  </si>
  <si>
    <t>ÁGUA</t>
  </si>
  <si>
    <t xml:space="preserve">PAGAMENTO DE TITULO ATELMED HOSP / MAT. HOSPITALAR </t>
  </si>
  <si>
    <t>NF 226187</t>
  </si>
  <si>
    <t>TED ALCEU BERNARDO</t>
  </si>
  <si>
    <t>RPA</t>
  </si>
  <si>
    <t>PAG. MÉDICO DR JOÃO SANSON</t>
  </si>
  <si>
    <t xml:space="preserve">PAGAMENTO DE TITULO CIRURGIA PTA / MAT. HOSP </t>
  </si>
  <si>
    <t>PAGAMENTO DE TITULO PARCEIRO SAUDE / COLCHOES</t>
  </si>
  <si>
    <t>TED EFISA ELETRO TEC. / MATERIAL MANUTENÇÃO</t>
  </si>
  <si>
    <t>PAGAMENTO DE TITULO AUTO PEÇAS / MAT. MANUTENÇÃO</t>
  </si>
  <si>
    <t xml:space="preserve">TED SOROMED MARILIA / MAT. HOSPITALAR </t>
  </si>
  <si>
    <t>MÊS DE REFERÊNCIA: MARÇO / 2025 - PERÍODO DE 01.03.2025 A 31.03.2025</t>
  </si>
  <si>
    <t xml:space="preserve">PRESTAÇÃO DE CONTAS MARÇO.2025  </t>
  </si>
  <si>
    <t>RECEB. REF. CHAMAMENTO PÚBLICO  003/2022 - REF.: FEVEREIRO.2025</t>
  </si>
  <si>
    <t>MÊS DE REFERÊNCIA:  MARÇO / 2025</t>
  </si>
  <si>
    <t>RECEITAS X DESPESAS DETALHADAS - MARÇO - 2025 - CONCILIAÇÃO BANCÁRIA</t>
  </si>
  <si>
    <t>TOTAL DE DESPESAS MÊS DE MARÇO / 2025</t>
  </si>
  <si>
    <t>PAGAMENTO DE TITULO 3 PATETAS / MAT. ESCRITORIO 3-3</t>
  </si>
  <si>
    <t>TED CINTIA DE OLIVEIRA / MANUT EQUIP</t>
  </si>
  <si>
    <t>PAGAMENTO DE TITULO MAGRAF / MATERIAL GRÁFICO 3-3</t>
  </si>
  <si>
    <t>PAGAMENTO DE TITULO SUPERMERCADO / SUPERMERCADO</t>
  </si>
  <si>
    <t>PAGAMENTO FÉRIAS JACQUELINE DE MIRANDA MARTINS</t>
  </si>
  <si>
    <t>PAGAMENTO FÉRIAS RENAN GARCIA DE MIRANDA</t>
  </si>
  <si>
    <t>PAGAMENTO DE TITULO JOÃO PEDRO / MANUT. INFOR 2-3</t>
  </si>
  <si>
    <t>NF 40480</t>
  </si>
  <si>
    <t>NF 65071</t>
  </si>
  <si>
    <t>NF 7200</t>
  </si>
  <si>
    <t>PAGAMENTO DE TITULO BELLIMP / MATERIAL DE LIMPEZA</t>
  </si>
  <si>
    <t>7.1 Locação de Imoveis</t>
  </si>
  <si>
    <t>CONDOMINIO</t>
  </si>
  <si>
    <t>PAGAMENTO DE TITULO COND. ABERLARDO / CONDOMINIO</t>
  </si>
  <si>
    <t>NF 17201</t>
  </si>
  <si>
    <t>TED ARMARINHOS 3 PATETAS / MAT. ESCRITORIO 2-2</t>
  </si>
  <si>
    <t>PAGAMENTO RESCISÃO ELIEL ISAC BATISTA</t>
  </si>
  <si>
    <t>1.7 Rescisões e encargos</t>
  </si>
  <si>
    <t>RESCISÃO</t>
  </si>
  <si>
    <t>RECIBO</t>
  </si>
  <si>
    <t>TED ELIANA APARECIDA DA SILVA / PREST. DE SERVIÇOS</t>
  </si>
  <si>
    <t>TED ISABELLA ARAUJO TAVARES / PREST. DE SERVIÇOS</t>
  </si>
  <si>
    <t>TED JULIANA MONTEIRO DE SOUZA / PREST. DE SERVIÇOS</t>
  </si>
  <si>
    <t>TED LUAN EDNELSON SOARES GARCIA / PREST. DE SERVIÇOS</t>
  </si>
  <si>
    <t>TED MIRELLI DE OLIVEIRA / PREST. DE SERVIÇOS</t>
  </si>
  <si>
    <t>TED RENAN ANTONIO RODRIGUES / PREST. DE SERVIÇOS</t>
  </si>
  <si>
    <t>TED VERA VENDA / PREST. DE SERVIÇOS</t>
  </si>
  <si>
    <t>TED RENATA GALDINO CUBA / PREST. DE SERVIÇOS</t>
  </si>
  <si>
    <t>NF 227445</t>
  </si>
  <si>
    <t>NF 1707</t>
  </si>
  <si>
    <t>NF 46</t>
  </si>
  <si>
    <t>TED CINTIA DE OLIVEIRA / MANUTENÇÃO PREDIAL</t>
  </si>
  <si>
    <t>PAGAMENTO DE TITULO CIRURGIA PTA / MAT. HOSPITALAR 2-3</t>
  </si>
  <si>
    <t xml:space="preserve">PAGAMENTO DE TITULO ATELMED / MAT. HOSPITALAR </t>
  </si>
  <si>
    <t>PAGAMENTO DE TITULO CEDNET / INTERNET</t>
  </si>
  <si>
    <t>TED EDER MAURICIO NICOLETTO / MAT. MANUTENÇÃO</t>
  </si>
  <si>
    <t>PAGAMENTO DE TITULO PEGORER / MAT. MANUT 1-2</t>
  </si>
  <si>
    <t>NF 26</t>
  </si>
  <si>
    <t>NF 318</t>
  </si>
  <si>
    <t>NF 11128</t>
  </si>
  <si>
    <t>NF 78</t>
  </si>
  <si>
    <t>NF 147</t>
  </si>
  <si>
    <t>NF 157</t>
  </si>
  <si>
    <t>NF 26567</t>
  </si>
  <si>
    <t>TED NICOLE BATISTA DA CRUZ / PREST. DE SERVIÇOS</t>
  </si>
  <si>
    <t>TED ANA CINTIA SIMÕES / PREST. DE SERVIÇOS</t>
  </si>
  <si>
    <t>NF 152319</t>
  </si>
  <si>
    <t>PAGAMENTO DE TITULO GTR COMERCIO / ARQUIVOS 1-3</t>
  </si>
  <si>
    <t>TED ANTHEROS INF. / MATERIAL COMUNICAÇÃO</t>
  </si>
  <si>
    <t>TED ANTHEROS INF. / MATERIAL ESCRITORIO</t>
  </si>
  <si>
    <t>NF 28913</t>
  </si>
  <si>
    <t>NF 2101</t>
  </si>
  <si>
    <t>NF 2183</t>
  </si>
  <si>
    <t>NF 150</t>
  </si>
  <si>
    <t>NF 85</t>
  </si>
  <si>
    <t>PAGAMENTO DE TITULO CIRURGIA PT / MAT. HOSPITALAR 1-2</t>
  </si>
  <si>
    <t>TED SOROMED MARILLIA / MATERIAL HOSPITALAR</t>
  </si>
  <si>
    <t>PAGAMENTO DE TITULO GTR COMERCIO / CADEIRAS 1-3</t>
  </si>
  <si>
    <t>PAGAMENTO RESCISÃO NATALI SILVA DANTAS</t>
  </si>
  <si>
    <t>TED EDVALDO CESAR ANDRADE / UNIFORMES</t>
  </si>
  <si>
    <t>NF 227840</t>
  </si>
  <si>
    <t>NF 22701</t>
  </si>
  <si>
    <t>NF 28914</t>
  </si>
  <si>
    <t>NF 4655</t>
  </si>
  <si>
    <t>NF 5915</t>
  </si>
  <si>
    <t>TED ISABELA CRISTINA / EXAMES PERIODICOS</t>
  </si>
  <si>
    <t>PAGAMENTO DE TITULO MAGRAF / GRÁFICO 1-2</t>
  </si>
  <si>
    <t>NF 24595</t>
  </si>
  <si>
    <t>NF 23</t>
  </si>
  <si>
    <t>NF 1104</t>
  </si>
  <si>
    <t>NF 640</t>
  </si>
  <si>
    <t>NF 179</t>
  </si>
  <si>
    <t>NF 116</t>
  </si>
  <si>
    <t>NF 123</t>
  </si>
  <si>
    <t>NF 15</t>
  </si>
  <si>
    <t>NF 3301</t>
  </si>
  <si>
    <t>NF 25461</t>
  </si>
  <si>
    <t>NF 17269</t>
  </si>
  <si>
    <t>TED LARISSA BEATRIZ SOUZA - ADIANTAMENTO</t>
  </si>
  <si>
    <t>PAGAMENTO DE TITULO D G NAVARRO / MANUT. EQUIP 1-2</t>
  </si>
  <si>
    <t>PAGAMENTO RESCISÃO CASSIA REGINA DA SILVA</t>
  </si>
  <si>
    <t>PIX FGTS RESCISORIO CASSIA REGINA DA SILVA</t>
  </si>
  <si>
    <t>NF 7993-1</t>
  </si>
  <si>
    <t xml:space="preserve">CRÉDITO ABEDESC SANTANDER </t>
  </si>
  <si>
    <t>PAGAMENTO DE TITULO FRANCIELE GOMES / MANUT. PL 1-2</t>
  </si>
  <si>
    <t>PAGAMENTO DE TITULO ARMARINHOS / MAT. ESCRITORIO 1-3</t>
  </si>
  <si>
    <t>NF 34</t>
  </si>
  <si>
    <t>NF 9589</t>
  </si>
  <si>
    <t>NF 59354</t>
  </si>
  <si>
    <t>NF 1711</t>
  </si>
  <si>
    <t>NF 1712</t>
  </si>
  <si>
    <t>NF 1714</t>
  </si>
  <si>
    <t>NF 7243</t>
  </si>
  <si>
    <t>NF 40547</t>
  </si>
  <si>
    <t>CRÉDITO PREF. S CRUZ RIO PARDO ( FEVEREIRO.2025)</t>
  </si>
  <si>
    <t>NF 455</t>
  </si>
  <si>
    <t>NF 4-1</t>
  </si>
  <si>
    <t>NF 121</t>
  </si>
  <si>
    <t>NF 283</t>
  </si>
  <si>
    <t>PAG. MÉDICO DR. LAURA AZEVEDO</t>
  </si>
  <si>
    <t>NF 25</t>
  </si>
  <si>
    <t>NF 19</t>
  </si>
  <si>
    <t>NF 153</t>
  </si>
  <si>
    <t>PAG. MÉDICO DR. PEDRO GAZOTTO</t>
  </si>
  <si>
    <t>NF 711</t>
  </si>
  <si>
    <t>NF 899</t>
  </si>
  <si>
    <t>PAG. MÉDICO DR. BARBOSA E GUERREIRO - MARCIO</t>
  </si>
  <si>
    <t>NF 449</t>
  </si>
  <si>
    <t>TED JEFFERSON MORAES DA SILVA / MANUT. AR COND</t>
  </si>
  <si>
    <t>NF 75</t>
  </si>
  <si>
    <t>PAG. MÉDICO DRA. LARISSA YURI</t>
  </si>
  <si>
    <t>NF 47-1</t>
  </si>
  <si>
    <t>NF 228337</t>
  </si>
  <si>
    <t>PAGAMENTO FÉRIAS SUELI YAMAGAMI VIEIRA</t>
  </si>
  <si>
    <t>PAGAMENTO DE TITULO W A COMERCIO / MAT. HOSPITALAR</t>
  </si>
  <si>
    <t>TED SUPERMED PROD. / MATERIAL HOSPITALAR</t>
  </si>
  <si>
    <t>PAGAMENTO DE TITULO OLIVEIRA / MAT. MANUT</t>
  </si>
  <si>
    <t>PAGAMENTO DE TITULO SINHOSP / CONTRIBUIÇÃO SINDICAL</t>
  </si>
  <si>
    <t>1.9 Contribuição Sindical</t>
  </si>
  <si>
    <t>SINDICAL</t>
  </si>
  <si>
    <t>NF 5679</t>
  </si>
  <si>
    <t>NF 228767</t>
  </si>
  <si>
    <t>NF 679803</t>
  </si>
  <si>
    <t>NF 2268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</si>
</sst>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6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1"/>
      <color indexed="8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0" applyNumberFormat="1" applyFont="1"/>
    <xf numFmtId="43" fontId="8" fillId="2" borderId="2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166" fontId="9" fillId="0" borderId="1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8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vertical="center"/>
    </xf>
    <xf numFmtId="43" fontId="9" fillId="3" borderId="26" xfId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43" fontId="9" fillId="0" borderId="11" xfId="1" applyFont="1" applyFill="1" applyBorder="1" applyAlignment="1">
      <alignment vertical="center"/>
    </xf>
    <xf numFmtId="43" fontId="9" fillId="0" borderId="26" xfId="1" applyFont="1" applyFill="1" applyBorder="1" applyAlignment="1">
      <alignment horizontal="center" vertical="center"/>
    </xf>
    <xf numFmtId="166" fontId="9" fillId="0" borderId="11" xfId="0" quotePrefix="1" applyNumberFormat="1" applyFont="1" applyFill="1" applyBorder="1" applyAlignment="1">
      <alignment horizontal="center" vertical="center"/>
    </xf>
    <xf numFmtId="166" fontId="9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/>
    <xf numFmtId="0" fontId="11" fillId="0" borderId="0" xfId="3" applyFont="1"/>
    <xf numFmtId="44" fontId="11" fillId="0" borderId="0" xfId="3" applyNumberFormat="1" applyFont="1"/>
    <xf numFmtId="0" fontId="12" fillId="2" borderId="1" xfId="3" applyFont="1" applyFill="1" applyBorder="1"/>
    <xf numFmtId="0" fontId="13" fillId="0" borderId="14" xfId="3" applyFont="1" applyFill="1" applyBorder="1"/>
    <xf numFmtId="9" fontId="11" fillId="0" borderId="0" xfId="3" applyNumberFormat="1" applyFont="1"/>
    <xf numFmtId="0" fontId="12" fillId="2" borderId="14" xfId="3" applyFont="1" applyFill="1" applyBorder="1"/>
    <xf numFmtId="0" fontId="13" fillId="0" borderId="14" xfId="3" applyFont="1" applyBorder="1"/>
    <xf numFmtId="44" fontId="11" fillId="0" borderId="0" xfId="2" applyFont="1"/>
    <xf numFmtId="43" fontId="11" fillId="0" borderId="0" xfId="1" applyFont="1"/>
    <xf numFmtId="0" fontId="11" fillId="0" borderId="3" xfId="3" applyFont="1" applyBorder="1"/>
    <xf numFmtId="0" fontId="11" fillId="0" borderId="0" xfId="3" applyFont="1" applyBorder="1"/>
    <xf numFmtId="44" fontId="11" fillId="0" borderId="4" xfId="2" applyFont="1" applyBorder="1"/>
    <xf numFmtId="44" fontId="11" fillId="2" borderId="18" xfId="2" applyFont="1" applyFill="1" applyBorder="1"/>
    <xf numFmtId="44" fontId="11" fillId="0" borderId="18" xfId="2" applyFont="1" applyBorder="1"/>
    <xf numFmtId="44" fontId="11" fillId="0" borderId="23" xfId="2" applyFont="1" applyBorder="1"/>
    <xf numFmtId="0" fontId="12" fillId="0" borderId="15" xfId="3" applyFont="1" applyBorder="1" applyAlignment="1">
      <alignment horizontal="center"/>
    </xf>
    <xf numFmtId="0" fontId="12" fillId="0" borderId="16" xfId="3" applyFont="1" applyBorder="1" applyAlignment="1">
      <alignment horizontal="center"/>
    </xf>
    <xf numFmtId="44" fontId="12" fillId="0" borderId="20" xfId="2" applyFont="1" applyBorder="1" applyAlignment="1">
      <alignment horizontal="center"/>
    </xf>
    <xf numFmtId="0" fontId="12" fillId="2" borderId="19" xfId="3" applyFont="1" applyFill="1" applyBorder="1" applyAlignment="1">
      <alignment horizontal="left"/>
    </xf>
    <xf numFmtId="44" fontId="12" fillId="2" borderId="5" xfId="2" applyFont="1" applyFill="1" applyBorder="1"/>
    <xf numFmtId="0" fontId="13" fillId="0" borderId="17" xfId="3" applyFont="1" applyFill="1" applyBorder="1" applyAlignment="1">
      <alignment horizontal="left"/>
    </xf>
    <xf numFmtId="44" fontId="13" fillId="0" borderId="18" xfId="2" applyFont="1" applyFill="1" applyBorder="1"/>
    <xf numFmtId="0" fontId="12" fillId="2" borderId="17" xfId="3" applyFont="1" applyFill="1" applyBorder="1" applyAlignment="1">
      <alignment horizontal="left"/>
    </xf>
    <xf numFmtId="44" fontId="12" fillId="2" borderId="18" xfId="2" applyFont="1" applyFill="1" applyBorder="1"/>
    <xf numFmtId="0" fontId="13" fillId="0" borderId="17" xfId="3" applyFont="1" applyBorder="1" applyAlignment="1">
      <alignment horizontal="left"/>
    </xf>
    <xf numFmtId="44" fontId="13" fillId="0" borderId="18" xfId="2" applyFont="1" applyBorder="1"/>
    <xf numFmtId="44" fontId="6" fillId="0" borderId="4" xfId="2" applyFont="1" applyBorder="1" applyAlignment="1"/>
    <xf numFmtId="44" fontId="12" fillId="2" borderId="18" xfId="2" applyFont="1" applyFill="1" applyBorder="1" applyAlignment="1"/>
    <xf numFmtId="44" fontId="11" fillId="2" borderId="23" xfId="2" applyFont="1" applyFill="1" applyBorder="1"/>
    <xf numFmtId="0" fontId="10" fillId="0" borderId="11" xfId="0" applyFont="1" applyFill="1" applyBorder="1" applyAlignment="1">
      <alignment vertical="center"/>
    </xf>
    <xf numFmtId="43" fontId="9" fillId="0" borderId="27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6" fillId="2" borderId="6" xfId="3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0" borderId="8" xfId="0" applyBorder="1" applyAlignment="1"/>
    <xf numFmtId="0" fontId="6" fillId="2" borderId="7" xfId="3" applyFont="1" applyFill="1" applyBorder="1" applyAlignment="1">
      <alignment horizontal="center"/>
    </xf>
    <xf numFmtId="0" fontId="11" fillId="2" borderId="21" xfId="3" applyFont="1" applyFill="1" applyBorder="1" applyAlignment="1"/>
    <xf numFmtId="0" fontId="11" fillId="2" borderId="22" xfId="3" applyFont="1" applyFill="1" applyBorder="1" applyAlignment="1"/>
    <xf numFmtId="0" fontId="11" fillId="0" borderId="17" xfId="3" applyFont="1" applyBorder="1" applyAlignment="1"/>
    <xf numFmtId="0" fontId="11" fillId="0" borderId="14" xfId="3" applyFont="1" applyBorder="1" applyAlignment="1"/>
    <xf numFmtId="0" fontId="11" fillId="2" borderId="10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11" fillId="0" borderId="21" xfId="3" applyFont="1" applyBorder="1" applyAlignment="1"/>
    <xf numFmtId="0" fontId="11" fillId="0" borderId="22" xfId="3" applyFont="1" applyBorder="1" applyAlignment="1"/>
    <xf numFmtId="0" fontId="6" fillId="0" borderId="3" xfId="3" applyFont="1" applyBorder="1" applyAlignment="1">
      <alignment horizontal="center"/>
    </xf>
    <xf numFmtId="0" fontId="7" fillId="0" borderId="0" xfId="0" applyFont="1" applyBorder="1" applyAlignment="1"/>
    <xf numFmtId="0" fontId="12" fillId="2" borderId="17" xfId="3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2" borderId="17" xfId="3" applyFont="1" applyFill="1" applyBorder="1" applyAlignment="1"/>
    <xf numFmtId="0" fontId="11" fillId="2" borderId="14" xfId="3" applyFont="1" applyFill="1" applyBorder="1" applyAlignment="1"/>
    <xf numFmtId="0" fontId="6" fillId="0" borderId="0" xfId="3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</cellXfs>
  <cellStyles count="4">
    <cellStyle name="Excel Built-in Normal" xfId="3" xr:uid="{00000000-0005-0000-0000-000000000000}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7"/>
  <sheetViews>
    <sheetView topLeftCell="A208" zoomScale="96" zoomScaleNormal="96" zoomScaleSheetLayoutView="70" workbookViewId="0">
      <selection activeCell="F8" sqref="F8:F165"/>
    </sheetView>
  </sheetViews>
  <sheetFormatPr defaultColWidth="9.140625" defaultRowHeight="15" x14ac:dyDescent="0.3"/>
  <cols>
    <col min="1" max="1" width="11.5703125" style="2" customWidth="1"/>
    <col min="2" max="2" width="29.7109375" style="2" customWidth="1"/>
    <col min="3" max="3" width="25.42578125" style="2" customWidth="1"/>
    <col min="4" max="4" width="51.140625" style="1" customWidth="1"/>
    <col min="5" max="5" width="16.5703125" style="3" customWidth="1"/>
    <col min="6" max="6" width="13.7109375" style="4" customWidth="1"/>
    <col min="7" max="7" width="13.85546875" style="4" customWidth="1"/>
    <col min="8" max="8" width="14" style="1" customWidth="1"/>
    <col min="9" max="9" width="13.7109375" style="1" bestFit="1" customWidth="1"/>
    <col min="10" max="16384" width="9.140625" style="1"/>
  </cols>
  <sheetData>
    <row r="1" spans="1:9" ht="16.5" x14ac:dyDescent="0.3">
      <c r="A1" s="61" t="s">
        <v>39</v>
      </c>
      <c r="B1" s="62"/>
      <c r="C1" s="62"/>
      <c r="D1" s="62"/>
      <c r="E1" s="62"/>
      <c r="F1" s="62"/>
      <c r="G1" s="62"/>
    </row>
    <row r="2" spans="1:9" ht="16.5" x14ac:dyDescent="0.3">
      <c r="A2" s="61" t="s">
        <v>168</v>
      </c>
      <c r="B2" s="62"/>
      <c r="C2" s="62"/>
      <c r="D2" s="62"/>
      <c r="E2" s="62"/>
      <c r="F2" s="62"/>
      <c r="G2" s="62"/>
    </row>
    <row r="3" spans="1:9" ht="16.5" x14ac:dyDescent="0.3">
      <c r="A3" s="61" t="s">
        <v>390</v>
      </c>
      <c r="B3" s="62"/>
      <c r="C3" s="62"/>
      <c r="D3" s="62"/>
      <c r="E3" s="62"/>
      <c r="F3" s="62"/>
      <c r="G3" s="62"/>
    </row>
    <row r="4" spans="1:9" ht="18.75" thickBot="1" x14ac:dyDescent="0.4">
      <c r="A4" s="11"/>
      <c r="B4" s="11"/>
      <c r="C4" s="11"/>
      <c r="D4" s="12"/>
      <c r="E4" s="12"/>
      <c r="F4" s="12"/>
      <c r="G4" s="12"/>
    </row>
    <row r="5" spans="1:9" ht="17.45" customHeight="1" thickBot="1" x14ac:dyDescent="0.35">
      <c r="A5" s="63" t="s">
        <v>391</v>
      </c>
      <c r="B5" s="64"/>
      <c r="C5" s="64"/>
      <c r="D5" s="64"/>
      <c r="E5" s="64"/>
      <c r="F5" s="64"/>
      <c r="G5" s="64"/>
      <c r="H5" s="65"/>
    </row>
    <row r="6" spans="1:9" ht="17.45" customHeight="1" thickBot="1" x14ac:dyDescent="0.35">
      <c r="A6" s="63"/>
      <c r="B6" s="66"/>
      <c r="C6" s="66"/>
      <c r="D6" s="60"/>
      <c r="E6" s="60"/>
      <c r="F6" s="60"/>
      <c r="G6" s="7" t="s">
        <v>80</v>
      </c>
      <c r="H6" s="8">
        <v>340.49</v>
      </c>
    </row>
    <row r="7" spans="1:9" ht="17.45" customHeight="1" thickBot="1" x14ac:dyDescent="0.35">
      <c r="A7" s="10" t="s">
        <v>81</v>
      </c>
      <c r="B7" s="10" t="s">
        <v>97</v>
      </c>
      <c r="C7" s="10" t="s">
        <v>98</v>
      </c>
      <c r="D7" s="10" t="s">
        <v>82</v>
      </c>
      <c r="E7" s="10" t="s">
        <v>99</v>
      </c>
      <c r="F7" s="13" t="s">
        <v>83</v>
      </c>
      <c r="G7" s="13" t="s">
        <v>84</v>
      </c>
      <c r="H7" s="13" t="s">
        <v>108</v>
      </c>
    </row>
    <row r="8" spans="1:9" ht="17.45" customHeight="1" x14ac:dyDescent="0.3">
      <c r="A8" s="23">
        <v>45721</v>
      </c>
      <c r="B8" s="9" t="s">
        <v>100</v>
      </c>
      <c r="C8" s="9" t="s">
        <v>92</v>
      </c>
      <c r="D8" s="19" t="s">
        <v>92</v>
      </c>
      <c r="E8" s="20"/>
      <c r="F8" s="21">
        <v>70000</v>
      </c>
      <c r="G8" s="21"/>
      <c r="H8" s="56">
        <f>H6+F8-G8</f>
        <v>70340.490000000005</v>
      </c>
      <c r="I8" s="5"/>
    </row>
    <row r="9" spans="1:9" ht="17.45" customHeight="1" x14ac:dyDescent="0.3">
      <c r="A9" s="23">
        <v>45721</v>
      </c>
      <c r="B9" s="9" t="s">
        <v>307</v>
      </c>
      <c r="C9" s="9" t="s">
        <v>308</v>
      </c>
      <c r="D9" s="19" t="s">
        <v>393</v>
      </c>
      <c r="E9" s="20" t="s">
        <v>349</v>
      </c>
      <c r="F9" s="21"/>
      <c r="G9" s="21">
        <v>1033.33</v>
      </c>
      <c r="H9" s="22">
        <f>H8+F9-G9</f>
        <v>69307.16</v>
      </c>
      <c r="I9" s="5"/>
    </row>
    <row r="10" spans="1:9" ht="17.45" customHeight="1" x14ac:dyDescent="0.3">
      <c r="A10" s="23">
        <v>45721</v>
      </c>
      <c r="B10" s="9" t="s">
        <v>307</v>
      </c>
      <c r="C10" s="9" t="s">
        <v>308</v>
      </c>
      <c r="D10" s="19" t="s">
        <v>393</v>
      </c>
      <c r="E10" s="20" t="s">
        <v>350</v>
      </c>
      <c r="F10" s="21"/>
      <c r="G10" s="21">
        <v>232.45</v>
      </c>
      <c r="H10" s="22">
        <f t="shared" ref="H10:H25" si="0">H9+F10-G10</f>
        <v>69074.710000000006</v>
      </c>
      <c r="I10" s="5"/>
    </row>
    <row r="11" spans="1:9" ht="17.45" customHeight="1" x14ac:dyDescent="0.3">
      <c r="A11" s="23">
        <v>45721</v>
      </c>
      <c r="B11" s="9" t="s">
        <v>172</v>
      </c>
      <c r="C11" s="9" t="s">
        <v>102</v>
      </c>
      <c r="D11" s="55" t="s">
        <v>362</v>
      </c>
      <c r="E11" s="20" t="s">
        <v>363</v>
      </c>
      <c r="F11" s="21"/>
      <c r="G11" s="21">
        <v>1785.25</v>
      </c>
      <c r="H11" s="22">
        <f t="shared" si="0"/>
        <v>67289.460000000006</v>
      </c>
      <c r="I11" s="5"/>
    </row>
    <row r="12" spans="1:9" ht="17.45" customHeight="1" x14ac:dyDescent="0.3">
      <c r="A12" s="23">
        <v>45721</v>
      </c>
      <c r="B12" s="9" t="s">
        <v>199</v>
      </c>
      <c r="C12" s="9" t="s">
        <v>101</v>
      </c>
      <c r="D12" s="57" t="s">
        <v>328</v>
      </c>
      <c r="E12" s="20" t="s">
        <v>400</v>
      </c>
      <c r="F12" s="21"/>
      <c r="G12" s="21">
        <v>2520.5</v>
      </c>
      <c r="H12" s="22">
        <f t="shared" si="0"/>
        <v>64768.960000000006</v>
      </c>
      <c r="I12" s="5"/>
    </row>
    <row r="13" spans="1:9" ht="17.45" customHeight="1" x14ac:dyDescent="0.3">
      <c r="A13" s="23">
        <v>45721</v>
      </c>
      <c r="B13" s="9" t="s">
        <v>195</v>
      </c>
      <c r="C13" s="9" t="s">
        <v>196</v>
      </c>
      <c r="D13" s="19" t="s">
        <v>394</v>
      </c>
      <c r="E13" s="20" t="s">
        <v>373</v>
      </c>
      <c r="F13" s="21"/>
      <c r="G13" s="21">
        <v>565</v>
      </c>
      <c r="H13" s="22">
        <f t="shared" si="0"/>
        <v>64203.960000000006</v>
      </c>
      <c r="I13" s="5"/>
    </row>
    <row r="14" spans="1:9" ht="17.45" customHeight="1" x14ac:dyDescent="0.3">
      <c r="A14" s="23">
        <v>45721</v>
      </c>
      <c r="B14" s="9" t="s">
        <v>174</v>
      </c>
      <c r="C14" s="9" t="s">
        <v>175</v>
      </c>
      <c r="D14" s="19" t="s">
        <v>395</v>
      </c>
      <c r="E14" s="20" t="s">
        <v>364</v>
      </c>
      <c r="F14" s="21"/>
      <c r="G14" s="21">
        <v>1221.8</v>
      </c>
      <c r="H14" s="22">
        <f t="shared" si="0"/>
        <v>62982.16</v>
      </c>
      <c r="I14" s="5"/>
    </row>
    <row r="15" spans="1:9" ht="17.45" customHeight="1" x14ac:dyDescent="0.3">
      <c r="A15" s="23">
        <v>45721</v>
      </c>
      <c r="B15" s="9" t="s">
        <v>179</v>
      </c>
      <c r="C15" s="9" t="s">
        <v>180</v>
      </c>
      <c r="D15" s="19" t="s">
        <v>396</v>
      </c>
      <c r="E15" s="20" t="s">
        <v>401</v>
      </c>
      <c r="F15" s="21"/>
      <c r="G15" s="21">
        <v>1013.49</v>
      </c>
      <c r="H15" s="22">
        <f t="shared" si="0"/>
        <v>61968.670000000006</v>
      </c>
      <c r="I15" s="5"/>
    </row>
    <row r="16" spans="1:9" ht="17.45" customHeight="1" x14ac:dyDescent="0.3">
      <c r="A16" s="23">
        <v>45721</v>
      </c>
      <c r="B16" s="9" t="s">
        <v>188</v>
      </c>
      <c r="C16" s="24" t="s">
        <v>189</v>
      </c>
      <c r="D16" s="19" t="s">
        <v>397</v>
      </c>
      <c r="E16" s="20" t="s">
        <v>325</v>
      </c>
      <c r="F16" s="21"/>
      <c r="G16" s="21">
        <v>4337.97</v>
      </c>
      <c r="H16" s="22">
        <f t="shared" si="0"/>
        <v>57630.700000000004</v>
      </c>
      <c r="I16" s="5"/>
    </row>
    <row r="17" spans="1:9" ht="17.45" customHeight="1" x14ac:dyDescent="0.3">
      <c r="A17" s="23">
        <v>45721</v>
      </c>
      <c r="B17" s="9" t="s">
        <v>188</v>
      </c>
      <c r="C17" s="24" t="s">
        <v>189</v>
      </c>
      <c r="D17" s="19" t="s">
        <v>256</v>
      </c>
      <c r="E17" s="20" t="s">
        <v>325</v>
      </c>
      <c r="F17" s="21"/>
      <c r="G17" s="21">
        <v>2620.4899999999998</v>
      </c>
      <c r="H17" s="22">
        <f t="shared" si="0"/>
        <v>55010.210000000006</v>
      </c>
      <c r="I17" s="5"/>
    </row>
    <row r="18" spans="1:9" ht="17.45" customHeight="1" x14ac:dyDescent="0.3">
      <c r="A18" s="23">
        <v>45721</v>
      </c>
      <c r="B18" s="9" t="s">
        <v>188</v>
      </c>
      <c r="C18" s="24" t="s">
        <v>189</v>
      </c>
      <c r="D18" s="19" t="s">
        <v>398</v>
      </c>
      <c r="E18" s="20" t="s">
        <v>325</v>
      </c>
      <c r="F18" s="21"/>
      <c r="G18" s="21">
        <v>4109.87</v>
      </c>
      <c r="H18" s="22">
        <f t="shared" si="0"/>
        <v>50900.340000000004</v>
      </c>
      <c r="I18" s="5"/>
    </row>
    <row r="19" spans="1:9" ht="17.45" customHeight="1" x14ac:dyDescent="0.3">
      <c r="A19" s="23">
        <v>45721</v>
      </c>
      <c r="B19" s="9" t="s">
        <v>188</v>
      </c>
      <c r="C19" s="24" t="s">
        <v>189</v>
      </c>
      <c r="D19" s="19" t="s">
        <v>235</v>
      </c>
      <c r="E19" s="20" t="s">
        <v>325</v>
      </c>
      <c r="F19" s="21"/>
      <c r="G19" s="21">
        <v>4289.43</v>
      </c>
      <c r="H19" s="22">
        <f t="shared" si="0"/>
        <v>46610.91</v>
      </c>
      <c r="I19" s="5"/>
    </row>
    <row r="20" spans="1:9" ht="17.45" customHeight="1" x14ac:dyDescent="0.3">
      <c r="A20" s="23">
        <v>45721</v>
      </c>
      <c r="B20" s="9" t="s">
        <v>172</v>
      </c>
      <c r="C20" s="9" t="s">
        <v>102</v>
      </c>
      <c r="D20" s="55" t="s">
        <v>216</v>
      </c>
      <c r="E20" s="20" t="s">
        <v>402</v>
      </c>
      <c r="F20" s="21"/>
      <c r="G20" s="21">
        <v>616</v>
      </c>
      <c r="H20" s="22">
        <f t="shared" si="0"/>
        <v>45994.91</v>
      </c>
      <c r="I20" s="5"/>
    </row>
    <row r="21" spans="1:9" ht="17.45" customHeight="1" x14ac:dyDescent="0.3">
      <c r="A21" s="23">
        <v>45721</v>
      </c>
      <c r="B21" s="9" t="s">
        <v>171</v>
      </c>
      <c r="C21" s="9" t="s">
        <v>164</v>
      </c>
      <c r="D21" s="19" t="s">
        <v>96</v>
      </c>
      <c r="E21" s="20" t="s">
        <v>325</v>
      </c>
      <c r="F21" s="21"/>
      <c r="G21" s="21">
        <v>5000</v>
      </c>
      <c r="H21" s="22">
        <f t="shared" si="0"/>
        <v>40994.910000000003</v>
      </c>
      <c r="I21" s="5"/>
    </row>
    <row r="22" spans="1:9" ht="17.45" customHeight="1" x14ac:dyDescent="0.3">
      <c r="A22" s="23">
        <v>45721</v>
      </c>
      <c r="B22" s="9" t="s">
        <v>195</v>
      </c>
      <c r="C22" s="9" t="s">
        <v>196</v>
      </c>
      <c r="D22" s="58" t="s">
        <v>399</v>
      </c>
      <c r="E22" s="20" t="s">
        <v>365</v>
      </c>
      <c r="F22" s="21"/>
      <c r="G22" s="21">
        <v>1152.6600000000001</v>
      </c>
      <c r="H22" s="22">
        <f t="shared" si="0"/>
        <v>39842.25</v>
      </c>
      <c r="I22" s="5"/>
    </row>
    <row r="23" spans="1:9" ht="17.45" customHeight="1" x14ac:dyDescent="0.3">
      <c r="A23" s="23">
        <v>45721</v>
      </c>
      <c r="B23" s="9" t="s">
        <v>173</v>
      </c>
      <c r="C23" s="9" t="s">
        <v>103</v>
      </c>
      <c r="D23" s="55" t="s">
        <v>85</v>
      </c>
      <c r="E23" s="20" t="s">
        <v>325</v>
      </c>
      <c r="F23" s="21"/>
      <c r="G23" s="21">
        <v>6.3</v>
      </c>
      <c r="H23" s="22">
        <f t="shared" si="0"/>
        <v>39835.949999999997</v>
      </c>
      <c r="I23" s="5"/>
    </row>
    <row r="24" spans="1:9" ht="17.45" customHeight="1" x14ac:dyDescent="0.3">
      <c r="A24" s="23">
        <v>45722</v>
      </c>
      <c r="B24" s="9" t="s">
        <v>106</v>
      </c>
      <c r="C24" s="9" t="s">
        <v>107</v>
      </c>
      <c r="D24" s="57" t="s">
        <v>94</v>
      </c>
      <c r="E24" s="20" t="s">
        <v>325</v>
      </c>
      <c r="F24" s="21"/>
      <c r="G24" s="21">
        <v>26005.8</v>
      </c>
      <c r="H24" s="22">
        <f t="shared" si="0"/>
        <v>13830.149999999998</v>
      </c>
      <c r="I24" s="5"/>
    </row>
    <row r="25" spans="1:9" ht="17.45" customHeight="1" x14ac:dyDescent="0.3">
      <c r="A25" s="23">
        <v>45722</v>
      </c>
      <c r="B25" s="9" t="s">
        <v>106</v>
      </c>
      <c r="C25" s="9" t="s">
        <v>107</v>
      </c>
      <c r="D25" s="57" t="s">
        <v>94</v>
      </c>
      <c r="E25" s="20" t="s">
        <v>325</v>
      </c>
      <c r="F25" s="21"/>
      <c r="G25" s="21">
        <v>3819.5</v>
      </c>
      <c r="H25" s="22">
        <f t="shared" si="0"/>
        <v>10010.649999999998</v>
      </c>
      <c r="I25" s="5"/>
    </row>
    <row r="26" spans="1:9" ht="17.45" customHeight="1" x14ac:dyDescent="0.3">
      <c r="A26" s="23">
        <v>45722</v>
      </c>
      <c r="B26" s="9" t="s">
        <v>199</v>
      </c>
      <c r="C26" s="9" t="s">
        <v>101</v>
      </c>
      <c r="D26" s="19" t="s">
        <v>403</v>
      </c>
      <c r="E26" s="20" t="s">
        <v>407</v>
      </c>
      <c r="F26" s="21"/>
      <c r="G26" s="21">
        <v>2642.04</v>
      </c>
      <c r="H26" s="22">
        <f t="shared" ref="H26:H29" si="1">H25+F26-G26</f>
        <v>7368.6099999999979</v>
      </c>
      <c r="I26" s="5"/>
    </row>
    <row r="27" spans="1:9" ht="17.45" customHeight="1" x14ac:dyDescent="0.3">
      <c r="A27" s="23">
        <v>45722</v>
      </c>
      <c r="B27" s="9" t="s">
        <v>404</v>
      </c>
      <c r="C27" s="9" t="s">
        <v>405</v>
      </c>
      <c r="D27" s="55" t="s">
        <v>406</v>
      </c>
      <c r="E27" s="20" t="s">
        <v>325</v>
      </c>
      <c r="F27" s="21"/>
      <c r="G27" s="21">
        <v>378</v>
      </c>
      <c r="H27" s="22">
        <f t="shared" si="1"/>
        <v>6990.6099999999979</v>
      </c>
      <c r="I27" s="5"/>
    </row>
    <row r="28" spans="1:9" ht="17.45" customHeight="1" x14ac:dyDescent="0.3">
      <c r="A28" s="23">
        <v>45723</v>
      </c>
      <c r="B28" s="9" t="s">
        <v>100</v>
      </c>
      <c r="C28" s="9" t="s">
        <v>92</v>
      </c>
      <c r="D28" s="55" t="s">
        <v>92</v>
      </c>
      <c r="E28" s="20"/>
      <c r="F28" s="21">
        <v>200000</v>
      </c>
      <c r="G28" s="21"/>
      <c r="H28" s="22">
        <f t="shared" si="1"/>
        <v>206990.61</v>
      </c>
      <c r="I28" s="5"/>
    </row>
    <row r="29" spans="1:9" ht="17.45" customHeight="1" x14ac:dyDescent="0.3">
      <c r="A29" s="23">
        <v>45723</v>
      </c>
      <c r="B29" s="9" t="s">
        <v>104</v>
      </c>
      <c r="C29" s="9" t="s">
        <v>105</v>
      </c>
      <c r="D29" s="19" t="s">
        <v>110</v>
      </c>
      <c r="E29" s="20" t="s">
        <v>336</v>
      </c>
      <c r="F29" s="21"/>
      <c r="G29" s="21">
        <v>3116</v>
      </c>
      <c r="H29" s="22">
        <f t="shared" si="1"/>
        <v>203874.61</v>
      </c>
      <c r="I29" s="5"/>
    </row>
    <row r="30" spans="1:9" ht="17.45" customHeight="1" x14ac:dyDescent="0.3">
      <c r="A30" s="23">
        <v>45723</v>
      </c>
      <c r="B30" s="9" t="s">
        <v>104</v>
      </c>
      <c r="C30" s="9" t="s">
        <v>105</v>
      </c>
      <c r="D30" s="19" t="s">
        <v>111</v>
      </c>
      <c r="E30" s="20" t="s">
        <v>336</v>
      </c>
      <c r="F30" s="21"/>
      <c r="G30" s="21">
        <v>1557</v>
      </c>
      <c r="H30" s="22">
        <f t="shared" ref="H30" si="2">H29+F30-G30</f>
        <v>202317.61</v>
      </c>
      <c r="I30" s="5"/>
    </row>
    <row r="31" spans="1:9" ht="17.45" customHeight="1" x14ac:dyDescent="0.3">
      <c r="A31" s="23">
        <v>45723</v>
      </c>
      <c r="B31" s="9" t="s">
        <v>104</v>
      </c>
      <c r="C31" s="9" t="s">
        <v>105</v>
      </c>
      <c r="D31" s="19" t="s">
        <v>112</v>
      </c>
      <c r="E31" s="20" t="s">
        <v>336</v>
      </c>
      <c r="F31" s="21"/>
      <c r="G31" s="21">
        <v>3737</v>
      </c>
      <c r="H31" s="22">
        <f t="shared" ref="H31:H37" si="3">H30+F31-G31</f>
        <v>198580.61</v>
      </c>
      <c r="I31" s="5"/>
    </row>
    <row r="32" spans="1:9" ht="17.45" customHeight="1" x14ac:dyDescent="0.3">
      <c r="A32" s="23">
        <v>45723</v>
      </c>
      <c r="B32" s="9" t="s">
        <v>104</v>
      </c>
      <c r="C32" s="9" t="s">
        <v>105</v>
      </c>
      <c r="D32" s="19" t="s">
        <v>113</v>
      </c>
      <c r="E32" s="20" t="s">
        <v>336</v>
      </c>
      <c r="F32" s="21"/>
      <c r="G32" s="21">
        <v>4602</v>
      </c>
      <c r="H32" s="22">
        <f t="shared" si="3"/>
        <v>193978.61</v>
      </c>
      <c r="I32" s="5"/>
    </row>
    <row r="33" spans="1:9" ht="17.45" customHeight="1" x14ac:dyDescent="0.3">
      <c r="A33" s="23">
        <v>45723</v>
      </c>
      <c r="B33" s="9" t="s">
        <v>104</v>
      </c>
      <c r="C33" s="9" t="s">
        <v>105</v>
      </c>
      <c r="D33" s="19" t="s">
        <v>114</v>
      </c>
      <c r="E33" s="20" t="s">
        <v>336</v>
      </c>
      <c r="F33" s="21"/>
      <c r="G33" s="21">
        <v>2754</v>
      </c>
      <c r="H33" s="22">
        <f t="shared" si="3"/>
        <v>191224.61</v>
      </c>
      <c r="I33" s="5"/>
    </row>
    <row r="34" spans="1:9" ht="17.45" customHeight="1" x14ac:dyDescent="0.3">
      <c r="A34" s="23">
        <v>45723</v>
      </c>
      <c r="B34" s="9" t="s">
        <v>104</v>
      </c>
      <c r="C34" s="9" t="s">
        <v>105</v>
      </c>
      <c r="D34" s="19" t="s">
        <v>115</v>
      </c>
      <c r="E34" s="20" t="s">
        <v>336</v>
      </c>
      <c r="F34" s="21"/>
      <c r="G34" s="21">
        <v>1772</v>
      </c>
      <c r="H34" s="22">
        <f t="shared" si="3"/>
        <v>189452.61</v>
      </c>
      <c r="I34" s="5"/>
    </row>
    <row r="35" spans="1:9" ht="17.45" customHeight="1" x14ac:dyDescent="0.3">
      <c r="A35" s="23">
        <v>45723</v>
      </c>
      <c r="B35" s="9" t="s">
        <v>104</v>
      </c>
      <c r="C35" s="9" t="s">
        <v>105</v>
      </c>
      <c r="D35" s="19" t="s">
        <v>315</v>
      </c>
      <c r="E35" s="20" t="s">
        <v>336</v>
      </c>
      <c r="F35" s="21"/>
      <c r="G35" s="21">
        <v>3528</v>
      </c>
      <c r="H35" s="22">
        <f t="shared" si="3"/>
        <v>185924.61</v>
      </c>
      <c r="I35" s="5"/>
    </row>
    <row r="36" spans="1:9" ht="17.45" customHeight="1" x14ac:dyDescent="0.3">
      <c r="A36" s="23">
        <v>45723</v>
      </c>
      <c r="B36" s="9" t="s">
        <v>104</v>
      </c>
      <c r="C36" s="9" t="s">
        <v>105</v>
      </c>
      <c r="D36" s="19" t="s">
        <v>116</v>
      </c>
      <c r="E36" s="20" t="s">
        <v>336</v>
      </c>
      <c r="F36" s="21"/>
      <c r="G36" s="21">
        <v>347</v>
      </c>
      <c r="H36" s="22">
        <f t="shared" si="3"/>
        <v>185577.61</v>
      </c>
      <c r="I36" s="5"/>
    </row>
    <row r="37" spans="1:9" ht="17.45" customHeight="1" x14ac:dyDescent="0.3">
      <c r="A37" s="23">
        <v>45723</v>
      </c>
      <c r="B37" s="9" t="s">
        <v>104</v>
      </c>
      <c r="C37" s="9" t="s">
        <v>105</v>
      </c>
      <c r="D37" s="19" t="s">
        <v>117</v>
      </c>
      <c r="E37" s="20" t="s">
        <v>336</v>
      </c>
      <c r="F37" s="21"/>
      <c r="G37" s="21">
        <v>3041</v>
      </c>
      <c r="H37" s="22">
        <f t="shared" si="3"/>
        <v>182536.61</v>
      </c>
      <c r="I37" s="5"/>
    </row>
    <row r="38" spans="1:9" ht="17.45" customHeight="1" x14ac:dyDescent="0.3">
      <c r="A38" s="23">
        <v>45723</v>
      </c>
      <c r="B38" s="9" t="s">
        <v>104</v>
      </c>
      <c r="C38" s="9" t="s">
        <v>105</v>
      </c>
      <c r="D38" s="19" t="s">
        <v>118</v>
      </c>
      <c r="E38" s="20" t="s">
        <v>336</v>
      </c>
      <c r="F38" s="21"/>
      <c r="G38" s="21">
        <v>5940</v>
      </c>
      <c r="H38" s="22">
        <f t="shared" ref="H38:H42" si="4">H37+F38-G38</f>
        <v>176596.61</v>
      </c>
      <c r="I38" s="5"/>
    </row>
    <row r="39" spans="1:9" ht="17.45" customHeight="1" x14ac:dyDescent="0.3">
      <c r="A39" s="23">
        <v>45723</v>
      </c>
      <c r="B39" s="9" t="s">
        <v>104</v>
      </c>
      <c r="C39" s="9" t="s">
        <v>105</v>
      </c>
      <c r="D39" s="19" t="s">
        <v>205</v>
      </c>
      <c r="E39" s="20" t="s">
        <v>336</v>
      </c>
      <c r="F39" s="21"/>
      <c r="G39" s="21">
        <v>816</v>
      </c>
      <c r="H39" s="22">
        <f t="shared" si="4"/>
        <v>175780.61</v>
      </c>
      <c r="I39" s="5"/>
    </row>
    <row r="40" spans="1:9" ht="17.45" customHeight="1" x14ac:dyDescent="0.3">
      <c r="A40" s="23">
        <v>45723</v>
      </c>
      <c r="B40" s="9" t="s">
        <v>104</v>
      </c>
      <c r="C40" s="9" t="s">
        <v>105</v>
      </c>
      <c r="D40" s="19" t="s">
        <v>119</v>
      </c>
      <c r="E40" s="20" t="s">
        <v>336</v>
      </c>
      <c r="F40" s="21"/>
      <c r="G40" s="21">
        <v>3033</v>
      </c>
      <c r="H40" s="22">
        <f t="shared" si="4"/>
        <v>172747.61</v>
      </c>
      <c r="I40" s="5"/>
    </row>
    <row r="41" spans="1:9" ht="17.45" customHeight="1" x14ac:dyDescent="0.3">
      <c r="A41" s="23">
        <v>45723</v>
      </c>
      <c r="B41" s="9" t="s">
        <v>104</v>
      </c>
      <c r="C41" s="9" t="s">
        <v>105</v>
      </c>
      <c r="D41" s="19" t="s">
        <v>121</v>
      </c>
      <c r="E41" s="20" t="s">
        <v>336</v>
      </c>
      <c r="F41" s="21"/>
      <c r="G41" s="21">
        <v>3570</v>
      </c>
      <c r="H41" s="22">
        <f t="shared" si="4"/>
        <v>169177.61</v>
      </c>
      <c r="I41" s="5"/>
    </row>
    <row r="42" spans="1:9" ht="17.45" customHeight="1" x14ac:dyDescent="0.3">
      <c r="A42" s="23">
        <v>45723</v>
      </c>
      <c r="B42" s="9" t="s">
        <v>104</v>
      </c>
      <c r="C42" s="9" t="s">
        <v>105</v>
      </c>
      <c r="D42" s="19" t="s">
        <v>293</v>
      </c>
      <c r="E42" s="20" t="s">
        <v>336</v>
      </c>
      <c r="F42" s="21"/>
      <c r="G42" s="21">
        <v>3081</v>
      </c>
      <c r="H42" s="22">
        <f t="shared" si="4"/>
        <v>166096.60999999999</v>
      </c>
      <c r="I42" s="5"/>
    </row>
    <row r="43" spans="1:9" ht="17.45" customHeight="1" x14ac:dyDescent="0.3">
      <c r="A43" s="23">
        <v>45723</v>
      </c>
      <c r="B43" s="9" t="s">
        <v>104</v>
      </c>
      <c r="C43" s="9" t="s">
        <v>105</v>
      </c>
      <c r="D43" s="19" t="s">
        <v>122</v>
      </c>
      <c r="E43" s="20" t="s">
        <v>336</v>
      </c>
      <c r="F43" s="21"/>
      <c r="G43" s="21">
        <v>3392</v>
      </c>
      <c r="H43" s="22">
        <f t="shared" ref="H43:H84" si="5">H42+F43-G43</f>
        <v>162704.60999999999</v>
      </c>
      <c r="I43" s="5"/>
    </row>
    <row r="44" spans="1:9" ht="17.45" customHeight="1" x14ac:dyDescent="0.3">
      <c r="A44" s="23">
        <v>45723</v>
      </c>
      <c r="B44" s="9" t="s">
        <v>104</v>
      </c>
      <c r="C44" s="9" t="s">
        <v>105</v>
      </c>
      <c r="D44" s="19" t="s">
        <v>316</v>
      </c>
      <c r="E44" s="20" t="s">
        <v>336</v>
      </c>
      <c r="F44" s="21"/>
      <c r="G44" s="21">
        <v>1913</v>
      </c>
      <c r="H44" s="22">
        <f t="shared" si="5"/>
        <v>160791.60999999999</v>
      </c>
      <c r="I44" s="5"/>
    </row>
    <row r="45" spans="1:9" ht="17.45" customHeight="1" x14ac:dyDescent="0.3">
      <c r="A45" s="23">
        <v>45723</v>
      </c>
      <c r="B45" s="9" t="s">
        <v>104</v>
      </c>
      <c r="C45" s="9" t="s">
        <v>105</v>
      </c>
      <c r="D45" s="19" t="s">
        <v>366</v>
      </c>
      <c r="E45" s="20" t="s">
        <v>336</v>
      </c>
      <c r="F45" s="21"/>
      <c r="G45" s="21">
        <v>4748</v>
      </c>
      <c r="H45" s="22">
        <f t="shared" si="5"/>
        <v>156043.60999999999</v>
      </c>
      <c r="I45" s="5"/>
    </row>
    <row r="46" spans="1:9" ht="17.45" customHeight="1" x14ac:dyDescent="0.3">
      <c r="A46" s="23">
        <v>45723</v>
      </c>
      <c r="B46" s="9" t="s">
        <v>104</v>
      </c>
      <c r="C46" s="9" t="s">
        <v>105</v>
      </c>
      <c r="D46" s="19" t="s">
        <v>124</v>
      </c>
      <c r="E46" s="20" t="s">
        <v>336</v>
      </c>
      <c r="F46" s="21"/>
      <c r="G46" s="21">
        <v>1936</v>
      </c>
      <c r="H46" s="22">
        <f t="shared" si="5"/>
        <v>154107.60999999999</v>
      </c>
      <c r="I46" s="5"/>
    </row>
    <row r="47" spans="1:9" ht="17.45" customHeight="1" x14ac:dyDescent="0.3">
      <c r="A47" s="23">
        <v>45723</v>
      </c>
      <c r="B47" s="9" t="s">
        <v>104</v>
      </c>
      <c r="C47" s="9" t="s">
        <v>105</v>
      </c>
      <c r="D47" s="19" t="s">
        <v>125</v>
      </c>
      <c r="E47" s="20" t="s">
        <v>336</v>
      </c>
      <c r="F47" s="21"/>
      <c r="G47" s="21">
        <v>4026</v>
      </c>
      <c r="H47" s="22">
        <f t="shared" si="5"/>
        <v>150081.60999999999</v>
      </c>
      <c r="I47" s="5"/>
    </row>
    <row r="48" spans="1:9" ht="17.45" customHeight="1" x14ac:dyDescent="0.3">
      <c r="A48" s="23">
        <v>45723</v>
      </c>
      <c r="B48" s="9" t="s">
        <v>104</v>
      </c>
      <c r="C48" s="9" t="s">
        <v>105</v>
      </c>
      <c r="D48" s="19" t="s">
        <v>126</v>
      </c>
      <c r="E48" s="20" t="s">
        <v>336</v>
      </c>
      <c r="F48" s="21"/>
      <c r="G48" s="21">
        <v>3664</v>
      </c>
      <c r="H48" s="22">
        <f t="shared" si="5"/>
        <v>146417.60999999999</v>
      </c>
      <c r="I48" s="5"/>
    </row>
    <row r="49" spans="1:9" ht="17.45" customHeight="1" x14ac:dyDescent="0.3">
      <c r="A49" s="23">
        <v>45723</v>
      </c>
      <c r="B49" s="9" t="s">
        <v>104</v>
      </c>
      <c r="C49" s="9" t="s">
        <v>105</v>
      </c>
      <c r="D49" s="19" t="s">
        <v>127</v>
      </c>
      <c r="E49" s="20" t="s">
        <v>336</v>
      </c>
      <c r="F49" s="21"/>
      <c r="G49" s="21">
        <v>3056</v>
      </c>
      <c r="H49" s="22">
        <f t="shared" si="5"/>
        <v>143361.60999999999</v>
      </c>
      <c r="I49" s="5"/>
    </row>
    <row r="50" spans="1:9" ht="17.45" customHeight="1" x14ac:dyDescent="0.3">
      <c r="A50" s="23">
        <v>45723</v>
      </c>
      <c r="B50" s="9" t="s">
        <v>104</v>
      </c>
      <c r="C50" s="9" t="s">
        <v>105</v>
      </c>
      <c r="D50" s="19" t="s">
        <v>130</v>
      </c>
      <c r="E50" s="20" t="s">
        <v>336</v>
      </c>
      <c r="F50" s="21"/>
      <c r="G50" s="21">
        <v>3334</v>
      </c>
      <c r="H50" s="22">
        <f t="shared" si="5"/>
        <v>140027.60999999999</v>
      </c>
      <c r="I50" s="5"/>
    </row>
    <row r="51" spans="1:9" ht="17.45" customHeight="1" x14ac:dyDescent="0.3">
      <c r="A51" s="23">
        <v>45723</v>
      </c>
      <c r="B51" s="9" t="s">
        <v>104</v>
      </c>
      <c r="C51" s="9" t="s">
        <v>105</v>
      </c>
      <c r="D51" s="19" t="s">
        <v>131</v>
      </c>
      <c r="E51" s="20" t="s">
        <v>336</v>
      </c>
      <c r="F51" s="21"/>
      <c r="G51" s="21">
        <v>3962</v>
      </c>
      <c r="H51" s="22">
        <f t="shared" si="5"/>
        <v>136065.60999999999</v>
      </c>
      <c r="I51" s="5"/>
    </row>
    <row r="52" spans="1:9" ht="17.45" customHeight="1" x14ac:dyDescent="0.3">
      <c r="A52" s="23">
        <v>45723</v>
      </c>
      <c r="B52" s="9" t="s">
        <v>104</v>
      </c>
      <c r="C52" s="9" t="s">
        <v>105</v>
      </c>
      <c r="D52" s="19" t="s">
        <v>302</v>
      </c>
      <c r="E52" s="20" t="s">
        <v>336</v>
      </c>
      <c r="F52" s="21"/>
      <c r="G52" s="21">
        <v>375</v>
      </c>
      <c r="H52" s="22">
        <f t="shared" si="5"/>
        <v>135690.60999999999</v>
      </c>
      <c r="I52" s="5"/>
    </row>
    <row r="53" spans="1:9" ht="17.45" customHeight="1" x14ac:dyDescent="0.3">
      <c r="A53" s="23">
        <v>45723</v>
      </c>
      <c r="B53" s="9" t="s">
        <v>104</v>
      </c>
      <c r="C53" s="9" t="s">
        <v>105</v>
      </c>
      <c r="D53" s="19" t="s">
        <v>317</v>
      </c>
      <c r="E53" s="20" t="s">
        <v>336</v>
      </c>
      <c r="F53" s="21"/>
      <c r="G53" s="21">
        <v>2741</v>
      </c>
      <c r="H53" s="22">
        <f t="shared" si="5"/>
        <v>132949.60999999999</v>
      </c>
      <c r="I53" s="5"/>
    </row>
    <row r="54" spans="1:9" ht="17.45" customHeight="1" x14ac:dyDescent="0.3">
      <c r="A54" s="23">
        <v>45723</v>
      </c>
      <c r="B54" s="9" t="s">
        <v>104</v>
      </c>
      <c r="C54" s="9" t="s">
        <v>105</v>
      </c>
      <c r="D54" s="19" t="s">
        <v>132</v>
      </c>
      <c r="E54" s="20" t="s">
        <v>336</v>
      </c>
      <c r="F54" s="21"/>
      <c r="G54" s="21">
        <v>2123</v>
      </c>
      <c r="H54" s="22">
        <f t="shared" si="5"/>
        <v>130826.60999999999</v>
      </c>
      <c r="I54" s="5"/>
    </row>
    <row r="55" spans="1:9" ht="17.45" customHeight="1" x14ac:dyDescent="0.3">
      <c r="A55" s="23">
        <v>45723</v>
      </c>
      <c r="B55" s="9" t="s">
        <v>104</v>
      </c>
      <c r="C55" s="9" t="s">
        <v>105</v>
      </c>
      <c r="D55" s="19" t="s">
        <v>133</v>
      </c>
      <c r="E55" s="20" t="s">
        <v>336</v>
      </c>
      <c r="F55" s="21"/>
      <c r="G55" s="21">
        <v>3814</v>
      </c>
      <c r="H55" s="22">
        <f t="shared" si="5"/>
        <v>127012.60999999999</v>
      </c>
      <c r="I55" s="5"/>
    </row>
    <row r="56" spans="1:9" ht="17.45" customHeight="1" x14ac:dyDescent="0.3">
      <c r="A56" s="23">
        <v>45723</v>
      </c>
      <c r="B56" s="9" t="s">
        <v>104</v>
      </c>
      <c r="C56" s="9" t="s">
        <v>105</v>
      </c>
      <c r="D56" s="19" t="s">
        <v>134</v>
      </c>
      <c r="E56" s="20" t="s">
        <v>336</v>
      </c>
      <c r="F56" s="21"/>
      <c r="G56" s="21">
        <v>1772</v>
      </c>
      <c r="H56" s="22">
        <f t="shared" si="5"/>
        <v>125240.60999999999</v>
      </c>
      <c r="I56" s="5"/>
    </row>
    <row r="57" spans="1:9" ht="17.45" customHeight="1" x14ac:dyDescent="0.3">
      <c r="A57" s="23">
        <v>45723</v>
      </c>
      <c r="B57" s="9" t="s">
        <v>104</v>
      </c>
      <c r="C57" s="9" t="s">
        <v>105</v>
      </c>
      <c r="D57" s="19" t="s">
        <v>291</v>
      </c>
      <c r="E57" s="20" t="s">
        <v>336</v>
      </c>
      <c r="F57" s="21"/>
      <c r="G57" s="21">
        <v>4244</v>
      </c>
      <c r="H57" s="22">
        <f t="shared" si="5"/>
        <v>120996.60999999999</v>
      </c>
      <c r="I57" s="5"/>
    </row>
    <row r="58" spans="1:9" ht="17.45" customHeight="1" x14ac:dyDescent="0.3">
      <c r="A58" s="23">
        <v>45723</v>
      </c>
      <c r="B58" s="9" t="s">
        <v>104</v>
      </c>
      <c r="C58" s="9" t="s">
        <v>105</v>
      </c>
      <c r="D58" s="19" t="s">
        <v>290</v>
      </c>
      <c r="E58" s="20" t="s">
        <v>336</v>
      </c>
      <c r="F58" s="21"/>
      <c r="G58" s="21">
        <v>3965</v>
      </c>
      <c r="H58" s="22">
        <f t="shared" si="5"/>
        <v>117031.60999999999</v>
      </c>
      <c r="I58" s="5"/>
    </row>
    <row r="59" spans="1:9" ht="17.45" customHeight="1" x14ac:dyDescent="0.3">
      <c r="A59" s="23">
        <v>45723</v>
      </c>
      <c r="B59" s="9" t="s">
        <v>104</v>
      </c>
      <c r="C59" s="9" t="s">
        <v>105</v>
      </c>
      <c r="D59" s="19" t="s">
        <v>292</v>
      </c>
      <c r="E59" s="20" t="s">
        <v>336</v>
      </c>
      <c r="F59" s="21"/>
      <c r="G59" s="21">
        <v>1948</v>
      </c>
      <c r="H59" s="22">
        <f t="shared" si="5"/>
        <v>115083.60999999999</v>
      </c>
      <c r="I59" s="5"/>
    </row>
    <row r="60" spans="1:9" ht="17.45" customHeight="1" x14ac:dyDescent="0.3">
      <c r="A60" s="23">
        <v>45723</v>
      </c>
      <c r="B60" s="9" t="s">
        <v>104</v>
      </c>
      <c r="C60" s="9" t="s">
        <v>105</v>
      </c>
      <c r="D60" s="19" t="s">
        <v>137</v>
      </c>
      <c r="E60" s="20" t="s">
        <v>336</v>
      </c>
      <c r="F60" s="21"/>
      <c r="G60" s="21">
        <v>2833</v>
      </c>
      <c r="H60" s="22">
        <f t="shared" si="5"/>
        <v>112250.60999999999</v>
      </c>
      <c r="I60" s="5"/>
    </row>
    <row r="61" spans="1:9" ht="17.45" customHeight="1" x14ac:dyDescent="0.3">
      <c r="A61" s="23">
        <v>45723</v>
      </c>
      <c r="B61" s="9" t="s">
        <v>104</v>
      </c>
      <c r="C61" s="9" t="s">
        <v>105</v>
      </c>
      <c r="D61" s="19" t="s">
        <v>138</v>
      </c>
      <c r="E61" s="20" t="s">
        <v>336</v>
      </c>
      <c r="F61" s="21"/>
      <c r="G61" s="21">
        <v>1977</v>
      </c>
      <c r="H61" s="22">
        <f t="shared" si="5"/>
        <v>110273.60999999999</v>
      </c>
      <c r="I61" s="5"/>
    </row>
    <row r="62" spans="1:9" ht="17.45" customHeight="1" x14ac:dyDescent="0.3">
      <c r="A62" s="23">
        <v>45723</v>
      </c>
      <c r="B62" s="9" t="s">
        <v>104</v>
      </c>
      <c r="C62" s="9" t="s">
        <v>105</v>
      </c>
      <c r="D62" s="19" t="s">
        <v>139</v>
      </c>
      <c r="E62" s="20" t="s">
        <v>336</v>
      </c>
      <c r="F62" s="21"/>
      <c r="G62" s="21">
        <v>3180</v>
      </c>
      <c r="H62" s="22">
        <f t="shared" si="5"/>
        <v>107093.60999999999</v>
      </c>
      <c r="I62" s="5"/>
    </row>
    <row r="63" spans="1:9" ht="17.45" customHeight="1" x14ac:dyDescent="0.3">
      <c r="A63" s="23">
        <v>45723</v>
      </c>
      <c r="B63" s="9" t="s">
        <v>104</v>
      </c>
      <c r="C63" s="9" t="s">
        <v>105</v>
      </c>
      <c r="D63" s="19" t="s">
        <v>140</v>
      </c>
      <c r="E63" s="20" t="s">
        <v>336</v>
      </c>
      <c r="F63" s="21"/>
      <c r="G63" s="21">
        <v>3527</v>
      </c>
      <c r="H63" s="22">
        <f t="shared" si="5"/>
        <v>103566.60999999999</v>
      </c>
      <c r="I63" s="5"/>
    </row>
    <row r="64" spans="1:9" ht="17.45" customHeight="1" x14ac:dyDescent="0.3">
      <c r="A64" s="23">
        <v>45723</v>
      </c>
      <c r="B64" s="9" t="s">
        <v>104</v>
      </c>
      <c r="C64" s="9" t="s">
        <v>105</v>
      </c>
      <c r="D64" s="19" t="s">
        <v>318</v>
      </c>
      <c r="E64" s="20" t="s">
        <v>336</v>
      </c>
      <c r="F64" s="21"/>
      <c r="G64" s="21">
        <v>3983</v>
      </c>
      <c r="H64" s="22">
        <f t="shared" si="5"/>
        <v>99583.609999999986</v>
      </c>
      <c r="I64" s="5"/>
    </row>
    <row r="65" spans="1:9" ht="17.45" customHeight="1" x14ac:dyDescent="0.3">
      <c r="A65" s="23">
        <v>45723</v>
      </c>
      <c r="B65" s="9" t="s">
        <v>104</v>
      </c>
      <c r="C65" s="9" t="s">
        <v>105</v>
      </c>
      <c r="D65" s="19" t="s">
        <v>327</v>
      </c>
      <c r="E65" s="20" t="s">
        <v>336</v>
      </c>
      <c r="F65" s="21"/>
      <c r="G65" s="21">
        <v>2153</v>
      </c>
      <c r="H65" s="22">
        <f t="shared" si="5"/>
        <v>97430.609999999986</v>
      </c>
      <c r="I65" s="5"/>
    </row>
    <row r="66" spans="1:9" ht="17.45" customHeight="1" x14ac:dyDescent="0.3">
      <c r="A66" s="23">
        <v>45723</v>
      </c>
      <c r="B66" s="9" t="s">
        <v>104</v>
      </c>
      <c r="C66" s="9" t="s">
        <v>105</v>
      </c>
      <c r="D66" s="19" t="s">
        <v>141</v>
      </c>
      <c r="E66" s="20" t="s">
        <v>336</v>
      </c>
      <c r="F66" s="21"/>
      <c r="G66" s="21">
        <v>3055</v>
      </c>
      <c r="H66" s="22">
        <f t="shared" si="5"/>
        <v>94375.609999999986</v>
      </c>
      <c r="I66" s="5"/>
    </row>
    <row r="67" spans="1:9" ht="17.45" customHeight="1" x14ac:dyDescent="0.3">
      <c r="A67" s="23">
        <v>45723</v>
      </c>
      <c r="B67" s="9" t="s">
        <v>104</v>
      </c>
      <c r="C67" s="9" t="s">
        <v>105</v>
      </c>
      <c r="D67" s="19" t="s">
        <v>142</v>
      </c>
      <c r="E67" s="20" t="s">
        <v>336</v>
      </c>
      <c r="F67" s="21"/>
      <c r="G67" s="21">
        <v>3789</v>
      </c>
      <c r="H67" s="22">
        <f t="shared" si="5"/>
        <v>90586.609999999986</v>
      </c>
      <c r="I67" s="5"/>
    </row>
    <row r="68" spans="1:9" ht="17.45" customHeight="1" x14ac:dyDescent="0.3">
      <c r="A68" s="23">
        <v>45723</v>
      </c>
      <c r="B68" s="9" t="s">
        <v>104</v>
      </c>
      <c r="C68" s="9" t="s">
        <v>105</v>
      </c>
      <c r="D68" s="19" t="s">
        <v>303</v>
      </c>
      <c r="E68" s="20" t="s">
        <v>336</v>
      </c>
      <c r="F68" s="21"/>
      <c r="G68" s="21">
        <v>1772</v>
      </c>
      <c r="H68" s="22">
        <f t="shared" si="5"/>
        <v>88814.609999999986</v>
      </c>
      <c r="I68" s="5"/>
    </row>
    <row r="69" spans="1:9" ht="17.45" customHeight="1" x14ac:dyDescent="0.3">
      <c r="A69" s="23">
        <v>45723</v>
      </c>
      <c r="B69" s="9" t="s">
        <v>104</v>
      </c>
      <c r="C69" s="9" t="s">
        <v>105</v>
      </c>
      <c r="D69" s="19" t="s">
        <v>367</v>
      </c>
      <c r="E69" s="20" t="s">
        <v>336</v>
      </c>
      <c r="F69" s="21"/>
      <c r="G69" s="21">
        <v>4111</v>
      </c>
      <c r="H69" s="22">
        <f t="shared" si="5"/>
        <v>84703.609999999986</v>
      </c>
      <c r="I69" s="5"/>
    </row>
    <row r="70" spans="1:9" ht="17.45" customHeight="1" x14ac:dyDescent="0.3">
      <c r="A70" s="23">
        <v>45723</v>
      </c>
      <c r="B70" s="9" t="s">
        <v>104</v>
      </c>
      <c r="C70" s="9" t="s">
        <v>105</v>
      </c>
      <c r="D70" s="19" t="s">
        <v>144</v>
      </c>
      <c r="E70" s="20" t="s">
        <v>336</v>
      </c>
      <c r="F70" s="21"/>
      <c r="G70" s="21">
        <v>4356</v>
      </c>
      <c r="H70" s="22">
        <f t="shared" si="5"/>
        <v>80347.609999999986</v>
      </c>
      <c r="I70" s="5"/>
    </row>
    <row r="71" spans="1:9" ht="17.45" customHeight="1" x14ac:dyDescent="0.3">
      <c r="A71" s="23">
        <v>45723</v>
      </c>
      <c r="B71" s="9" t="s">
        <v>104</v>
      </c>
      <c r="C71" s="9" t="s">
        <v>105</v>
      </c>
      <c r="D71" s="19" t="s">
        <v>146</v>
      </c>
      <c r="E71" s="20" t="s">
        <v>336</v>
      </c>
      <c r="F71" s="21"/>
      <c r="G71" s="21">
        <v>3886</v>
      </c>
      <c r="H71" s="22">
        <f t="shared" si="5"/>
        <v>76461.609999999986</v>
      </c>
      <c r="I71" s="5"/>
    </row>
    <row r="72" spans="1:9" ht="17.45" customHeight="1" x14ac:dyDescent="0.3">
      <c r="A72" s="23">
        <v>45723</v>
      </c>
      <c r="B72" s="9" t="s">
        <v>104</v>
      </c>
      <c r="C72" s="9" t="s">
        <v>105</v>
      </c>
      <c r="D72" s="19" t="s">
        <v>294</v>
      </c>
      <c r="E72" s="20" t="s">
        <v>336</v>
      </c>
      <c r="F72" s="21"/>
      <c r="G72" s="21">
        <v>1478</v>
      </c>
      <c r="H72" s="22">
        <f t="shared" si="5"/>
        <v>74983.609999999986</v>
      </c>
      <c r="I72" s="5"/>
    </row>
    <row r="73" spans="1:9" ht="17.45" customHeight="1" x14ac:dyDescent="0.3">
      <c r="A73" s="23">
        <v>45723</v>
      </c>
      <c r="B73" s="9" t="s">
        <v>104</v>
      </c>
      <c r="C73" s="9" t="s">
        <v>105</v>
      </c>
      <c r="D73" s="19" t="s">
        <v>147</v>
      </c>
      <c r="E73" s="20" t="s">
        <v>336</v>
      </c>
      <c r="F73" s="21"/>
      <c r="G73" s="21">
        <v>389</v>
      </c>
      <c r="H73" s="22">
        <f t="shared" si="5"/>
        <v>74594.609999999986</v>
      </c>
      <c r="I73" s="5"/>
    </row>
    <row r="74" spans="1:9" ht="17.45" customHeight="1" x14ac:dyDescent="0.3">
      <c r="A74" s="23">
        <v>45723</v>
      </c>
      <c r="B74" s="9" t="s">
        <v>104</v>
      </c>
      <c r="C74" s="9" t="s">
        <v>105</v>
      </c>
      <c r="D74" s="19" t="s">
        <v>368</v>
      </c>
      <c r="E74" s="20" t="s">
        <v>336</v>
      </c>
      <c r="F74" s="21"/>
      <c r="G74" s="21">
        <v>3033</v>
      </c>
      <c r="H74" s="22">
        <f t="shared" si="5"/>
        <v>71561.609999999986</v>
      </c>
      <c r="I74" s="5"/>
    </row>
    <row r="75" spans="1:9" ht="17.45" customHeight="1" x14ac:dyDescent="0.3">
      <c r="A75" s="23">
        <v>45723</v>
      </c>
      <c r="B75" s="9" t="s">
        <v>104</v>
      </c>
      <c r="C75" s="9" t="s">
        <v>105</v>
      </c>
      <c r="D75" s="19" t="s">
        <v>149</v>
      </c>
      <c r="E75" s="20" t="s">
        <v>336</v>
      </c>
      <c r="F75" s="21"/>
      <c r="G75" s="21">
        <v>2825</v>
      </c>
      <c r="H75" s="22">
        <f t="shared" si="5"/>
        <v>68736.609999999986</v>
      </c>
      <c r="I75" s="5"/>
    </row>
    <row r="76" spans="1:9" ht="17.45" customHeight="1" x14ac:dyDescent="0.3">
      <c r="A76" s="23">
        <v>45723</v>
      </c>
      <c r="B76" s="9" t="s">
        <v>104</v>
      </c>
      <c r="C76" s="9" t="s">
        <v>105</v>
      </c>
      <c r="D76" s="19" t="s">
        <v>150</v>
      </c>
      <c r="E76" s="20" t="s">
        <v>336</v>
      </c>
      <c r="F76" s="21"/>
      <c r="G76" s="21">
        <v>3610</v>
      </c>
      <c r="H76" s="22">
        <f t="shared" si="5"/>
        <v>65126.609999999986</v>
      </c>
      <c r="I76" s="5"/>
    </row>
    <row r="77" spans="1:9" ht="17.45" customHeight="1" x14ac:dyDescent="0.3">
      <c r="A77" s="23">
        <v>45723</v>
      </c>
      <c r="B77" s="9" t="s">
        <v>104</v>
      </c>
      <c r="C77" s="9" t="s">
        <v>105</v>
      </c>
      <c r="D77" s="19" t="s">
        <v>346</v>
      </c>
      <c r="E77" s="20" t="s">
        <v>336</v>
      </c>
      <c r="F77" s="21"/>
      <c r="G77" s="21">
        <v>1831</v>
      </c>
      <c r="H77" s="22">
        <f t="shared" si="5"/>
        <v>63295.609999999986</v>
      </c>
      <c r="I77" s="5"/>
    </row>
    <row r="78" spans="1:9" ht="17.45" customHeight="1" x14ac:dyDescent="0.3">
      <c r="A78" s="23">
        <v>45723</v>
      </c>
      <c r="B78" s="9" t="s">
        <v>104</v>
      </c>
      <c r="C78" s="9" t="s">
        <v>105</v>
      </c>
      <c r="D78" s="19" t="s">
        <v>152</v>
      </c>
      <c r="E78" s="20" t="s">
        <v>336</v>
      </c>
      <c r="F78" s="21"/>
      <c r="G78" s="21">
        <v>3116</v>
      </c>
      <c r="H78" s="22">
        <f t="shared" si="5"/>
        <v>60179.609999999986</v>
      </c>
      <c r="I78" s="5"/>
    </row>
    <row r="79" spans="1:9" ht="17.45" customHeight="1" x14ac:dyDescent="0.3">
      <c r="A79" s="23">
        <v>45723</v>
      </c>
      <c r="B79" s="9" t="s">
        <v>104</v>
      </c>
      <c r="C79" s="9" t="s">
        <v>105</v>
      </c>
      <c r="D79" s="19" t="s">
        <v>153</v>
      </c>
      <c r="E79" s="20" t="s">
        <v>336</v>
      </c>
      <c r="F79" s="21"/>
      <c r="G79" s="21">
        <v>3750</v>
      </c>
      <c r="H79" s="22">
        <f t="shared" si="5"/>
        <v>56429.609999999986</v>
      </c>
      <c r="I79" s="5"/>
    </row>
    <row r="80" spans="1:9" ht="17.45" customHeight="1" x14ac:dyDescent="0.3">
      <c r="A80" s="23">
        <v>45723</v>
      </c>
      <c r="B80" s="9" t="s">
        <v>104</v>
      </c>
      <c r="C80" s="9" t="s">
        <v>105</v>
      </c>
      <c r="D80" s="19" t="s">
        <v>287</v>
      </c>
      <c r="E80" s="20" t="s">
        <v>336</v>
      </c>
      <c r="F80" s="21"/>
      <c r="G80" s="21">
        <v>3527</v>
      </c>
      <c r="H80" s="22">
        <f t="shared" si="5"/>
        <v>52902.609999999986</v>
      </c>
      <c r="I80" s="5"/>
    </row>
    <row r="81" spans="1:9" ht="17.45" customHeight="1" x14ac:dyDescent="0.3">
      <c r="A81" s="23">
        <v>45723</v>
      </c>
      <c r="B81" s="9" t="s">
        <v>104</v>
      </c>
      <c r="C81" s="9" t="s">
        <v>105</v>
      </c>
      <c r="D81" s="19" t="s">
        <v>155</v>
      </c>
      <c r="E81" s="20" t="s">
        <v>336</v>
      </c>
      <c r="F81" s="21"/>
      <c r="G81" s="21">
        <v>662</v>
      </c>
      <c r="H81" s="22">
        <f t="shared" si="5"/>
        <v>52240.609999999986</v>
      </c>
      <c r="I81" s="5"/>
    </row>
    <row r="82" spans="1:9" ht="17.45" customHeight="1" x14ac:dyDescent="0.3">
      <c r="A82" s="23">
        <v>45723</v>
      </c>
      <c r="B82" s="9" t="s">
        <v>104</v>
      </c>
      <c r="C82" s="9" t="s">
        <v>105</v>
      </c>
      <c r="D82" s="19" t="s">
        <v>319</v>
      </c>
      <c r="E82" s="20" t="s">
        <v>336</v>
      </c>
      <c r="F82" s="21"/>
      <c r="G82" s="21">
        <v>3032</v>
      </c>
      <c r="H82" s="22">
        <f t="shared" si="5"/>
        <v>49208.609999999986</v>
      </c>
      <c r="I82" s="5"/>
    </row>
    <row r="83" spans="1:9" ht="17.45" customHeight="1" x14ac:dyDescent="0.3">
      <c r="A83" s="23">
        <v>45723</v>
      </c>
      <c r="B83" s="9" t="s">
        <v>104</v>
      </c>
      <c r="C83" s="9" t="s">
        <v>105</v>
      </c>
      <c r="D83" s="19" t="s">
        <v>157</v>
      </c>
      <c r="E83" s="20" t="s">
        <v>336</v>
      </c>
      <c r="F83" s="21"/>
      <c r="G83" s="21">
        <v>4132</v>
      </c>
      <c r="H83" s="22">
        <f t="shared" si="5"/>
        <v>45076.609999999986</v>
      </c>
      <c r="I83" s="5"/>
    </row>
    <row r="84" spans="1:9" ht="17.45" customHeight="1" x14ac:dyDescent="0.3">
      <c r="A84" s="23">
        <v>45723</v>
      </c>
      <c r="B84" s="9" t="s">
        <v>104</v>
      </c>
      <c r="C84" s="9" t="s">
        <v>105</v>
      </c>
      <c r="D84" s="19" t="s">
        <v>158</v>
      </c>
      <c r="E84" s="20" t="s">
        <v>336</v>
      </c>
      <c r="F84" s="21"/>
      <c r="G84" s="21">
        <v>3653</v>
      </c>
      <c r="H84" s="22">
        <f t="shared" si="5"/>
        <v>41423.609999999986</v>
      </c>
      <c r="I84" s="5"/>
    </row>
    <row r="85" spans="1:9" ht="17.45" customHeight="1" x14ac:dyDescent="0.3">
      <c r="A85" s="23">
        <v>45723</v>
      </c>
      <c r="B85" s="9" t="s">
        <v>104</v>
      </c>
      <c r="C85" s="9" t="s">
        <v>105</v>
      </c>
      <c r="D85" s="19" t="s">
        <v>159</v>
      </c>
      <c r="E85" s="20" t="s">
        <v>336</v>
      </c>
      <c r="F85" s="21"/>
      <c r="G85" s="21">
        <v>3116</v>
      </c>
      <c r="H85" s="22">
        <f t="shared" ref="H85:H327" si="6">H84+F85-G85</f>
        <v>38307.609999999986</v>
      </c>
      <c r="I85" s="5"/>
    </row>
    <row r="86" spans="1:9" ht="17.45" customHeight="1" x14ac:dyDescent="0.3">
      <c r="A86" s="23">
        <v>45723</v>
      </c>
      <c r="B86" s="9" t="s">
        <v>104</v>
      </c>
      <c r="C86" s="9" t="s">
        <v>105</v>
      </c>
      <c r="D86" s="19" t="s">
        <v>160</v>
      </c>
      <c r="E86" s="20" t="s">
        <v>336</v>
      </c>
      <c r="F86" s="21"/>
      <c r="G86" s="21">
        <v>1780</v>
      </c>
      <c r="H86" s="22">
        <f t="shared" si="6"/>
        <v>36527.609999999986</v>
      </c>
      <c r="I86" s="5"/>
    </row>
    <row r="87" spans="1:9" ht="17.45" customHeight="1" x14ac:dyDescent="0.3">
      <c r="A87" s="23">
        <v>45723</v>
      </c>
      <c r="B87" s="9" t="s">
        <v>104</v>
      </c>
      <c r="C87" s="9" t="s">
        <v>105</v>
      </c>
      <c r="D87" s="19" t="s">
        <v>161</v>
      </c>
      <c r="E87" s="20" t="s">
        <v>336</v>
      </c>
      <c r="F87" s="21"/>
      <c r="G87" s="21">
        <v>575</v>
      </c>
      <c r="H87" s="22">
        <f t="shared" si="6"/>
        <v>35952.609999999986</v>
      </c>
      <c r="I87" s="5"/>
    </row>
    <row r="88" spans="1:9" ht="17.45" customHeight="1" x14ac:dyDescent="0.3">
      <c r="A88" s="23">
        <v>45723</v>
      </c>
      <c r="B88" s="9" t="s">
        <v>104</v>
      </c>
      <c r="C88" s="9" t="s">
        <v>105</v>
      </c>
      <c r="D88" s="19" t="s">
        <v>163</v>
      </c>
      <c r="E88" s="20" t="s">
        <v>336</v>
      </c>
      <c r="F88" s="21"/>
      <c r="G88" s="21">
        <v>5924</v>
      </c>
      <c r="H88" s="22">
        <f t="shared" si="6"/>
        <v>30028.609999999986</v>
      </c>
      <c r="I88" s="5"/>
    </row>
    <row r="89" spans="1:9" ht="17.45" customHeight="1" x14ac:dyDescent="0.3">
      <c r="A89" s="23">
        <v>45723</v>
      </c>
      <c r="B89" s="9" t="s">
        <v>104</v>
      </c>
      <c r="C89" s="9" t="s">
        <v>105</v>
      </c>
      <c r="D89" s="19" t="s">
        <v>288</v>
      </c>
      <c r="E89" s="20" t="s">
        <v>336</v>
      </c>
      <c r="F89" s="21"/>
      <c r="G89" s="21">
        <v>2200</v>
      </c>
      <c r="H89" s="22">
        <f t="shared" si="6"/>
        <v>27828.609999999986</v>
      </c>
      <c r="I89" s="5"/>
    </row>
    <row r="90" spans="1:9" ht="17.45" customHeight="1" x14ac:dyDescent="0.3">
      <c r="A90" s="23">
        <v>45723</v>
      </c>
      <c r="B90" s="9" t="s">
        <v>104</v>
      </c>
      <c r="C90" s="9" t="s">
        <v>105</v>
      </c>
      <c r="D90" s="19" t="s">
        <v>243</v>
      </c>
      <c r="E90" s="20" t="s">
        <v>336</v>
      </c>
      <c r="F90" s="21"/>
      <c r="G90" s="21">
        <v>5700</v>
      </c>
      <c r="H90" s="22">
        <f t="shared" si="6"/>
        <v>22128.609999999986</v>
      </c>
      <c r="I90" s="5"/>
    </row>
    <row r="91" spans="1:9" ht="17.45" customHeight="1" x14ac:dyDescent="0.3">
      <c r="A91" s="23">
        <v>45723</v>
      </c>
      <c r="B91" s="9" t="s">
        <v>104</v>
      </c>
      <c r="C91" s="9" t="s">
        <v>105</v>
      </c>
      <c r="D91" s="19" t="s">
        <v>244</v>
      </c>
      <c r="E91" s="20" t="s">
        <v>336</v>
      </c>
      <c r="F91" s="21"/>
      <c r="G91" s="21">
        <v>2700</v>
      </c>
      <c r="H91" s="22">
        <f t="shared" si="6"/>
        <v>19428.609999999986</v>
      </c>
      <c r="I91" s="5"/>
    </row>
    <row r="92" spans="1:9" ht="17.45" customHeight="1" x14ac:dyDescent="0.3">
      <c r="A92" s="23">
        <v>45723</v>
      </c>
      <c r="B92" s="9" t="s">
        <v>307</v>
      </c>
      <c r="C92" s="9" t="s">
        <v>308</v>
      </c>
      <c r="D92" s="19" t="s">
        <v>408</v>
      </c>
      <c r="E92" s="20" t="s">
        <v>375</v>
      </c>
      <c r="F92" s="21"/>
      <c r="G92" s="21">
        <v>713.59</v>
      </c>
      <c r="H92" s="22">
        <f t="shared" si="6"/>
        <v>18715.019999999986</v>
      </c>
      <c r="I92" s="5"/>
    </row>
    <row r="93" spans="1:9" ht="17.45" customHeight="1" x14ac:dyDescent="0.3">
      <c r="A93" s="23">
        <v>45723</v>
      </c>
      <c r="B93" s="9" t="s">
        <v>172</v>
      </c>
      <c r="C93" s="9" t="s">
        <v>102</v>
      </c>
      <c r="D93" s="55" t="s">
        <v>348</v>
      </c>
      <c r="E93" s="20" t="s">
        <v>421</v>
      </c>
      <c r="F93" s="21"/>
      <c r="G93" s="21">
        <v>1629.68</v>
      </c>
      <c r="H93" s="22">
        <f t="shared" si="6"/>
        <v>17085.339999999986</v>
      </c>
      <c r="I93" s="5"/>
    </row>
    <row r="94" spans="1:9" ht="17.45" customHeight="1" x14ac:dyDescent="0.3">
      <c r="A94" s="23">
        <v>45723</v>
      </c>
      <c r="B94" s="9" t="s">
        <v>313</v>
      </c>
      <c r="C94" s="9" t="s">
        <v>314</v>
      </c>
      <c r="D94" s="55" t="s">
        <v>334</v>
      </c>
      <c r="E94" s="20" t="s">
        <v>422</v>
      </c>
      <c r="F94" s="21"/>
      <c r="G94" s="21">
        <v>195</v>
      </c>
      <c r="H94" s="22">
        <f t="shared" si="6"/>
        <v>16890.339999999986</v>
      </c>
      <c r="I94" s="5"/>
    </row>
    <row r="95" spans="1:9" ht="17.45" customHeight="1" x14ac:dyDescent="0.3">
      <c r="A95" s="23">
        <v>45723</v>
      </c>
      <c r="B95" s="9" t="s">
        <v>195</v>
      </c>
      <c r="C95" s="9" t="s">
        <v>196</v>
      </c>
      <c r="D95" s="57" t="s">
        <v>377</v>
      </c>
      <c r="E95" s="20" t="s">
        <v>423</v>
      </c>
      <c r="F95" s="21"/>
      <c r="G95" s="21">
        <v>2500</v>
      </c>
      <c r="H95" s="22">
        <f t="shared" si="6"/>
        <v>14390.339999999986</v>
      </c>
      <c r="I95" s="5"/>
    </row>
    <row r="96" spans="1:9" ht="17.45" customHeight="1" x14ac:dyDescent="0.3">
      <c r="A96" s="23">
        <v>45723</v>
      </c>
      <c r="B96" s="9" t="s">
        <v>410</v>
      </c>
      <c r="C96" s="9" t="s">
        <v>411</v>
      </c>
      <c r="D96" s="57" t="s">
        <v>409</v>
      </c>
      <c r="E96" s="20" t="s">
        <v>325</v>
      </c>
      <c r="F96" s="21"/>
      <c r="G96" s="21">
        <v>7366.34</v>
      </c>
      <c r="H96" s="22">
        <f t="shared" si="6"/>
        <v>7023.9999999999854</v>
      </c>
      <c r="I96" s="5"/>
    </row>
    <row r="97" spans="1:9" ht="17.45" customHeight="1" x14ac:dyDescent="0.3">
      <c r="A97" s="23">
        <v>45723</v>
      </c>
      <c r="B97" s="9" t="s">
        <v>104</v>
      </c>
      <c r="C97" s="9" t="s">
        <v>105</v>
      </c>
      <c r="D97" s="57" t="s">
        <v>369</v>
      </c>
      <c r="E97" s="20" t="s">
        <v>412</v>
      </c>
      <c r="F97" s="21"/>
      <c r="G97" s="21">
        <v>394.79</v>
      </c>
      <c r="H97" s="22">
        <f t="shared" si="6"/>
        <v>6629.2099999999855</v>
      </c>
      <c r="I97" s="5"/>
    </row>
    <row r="98" spans="1:9" ht="17.45" customHeight="1" x14ac:dyDescent="0.3">
      <c r="A98" s="23">
        <v>45723</v>
      </c>
      <c r="B98" s="9" t="s">
        <v>104</v>
      </c>
      <c r="C98" s="9" t="s">
        <v>105</v>
      </c>
      <c r="D98" s="57" t="s">
        <v>413</v>
      </c>
      <c r="E98" s="20" t="s">
        <v>412</v>
      </c>
      <c r="F98" s="21"/>
      <c r="G98" s="21">
        <v>144.22</v>
      </c>
      <c r="H98" s="22">
        <f t="shared" si="6"/>
        <v>6484.9899999999852</v>
      </c>
      <c r="I98" s="5"/>
    </row>
    <row r="99" spans="1:9" ht="17.45" customHeight="1" x14ac:dyDescent="0.3">
      <c r="A99" s="23">
        <v>45723</v>
      </c>
      <c r="B99" s="9" t="s">
        <v>104</v>
      </c>
      <c r="C99" s="9" t="s">
        <v>105</v>
      </c>
      <c r="D99" s="57" t="s">
        <v>414</v>
      </c>
      <c r="E99" s="20" t="s">
        <v>412</v>
      </c>
      <c r="F99" s="21"/>
      <c r="G99" s="21">
        <v>417.34</v>
      </c>
      <c r="H99" s="22">
        <f t="shared" si="6"/>
        <v>6067.6499999999851</v>
      </c>
      <c r="I99" s="5"/>
    </row>
    <row r="100" spans="1:9" ht="17.45" customHeight="1" x14ac:dyDescent="0.3">
      <c r="A100" s="23">
        <v>45723</v>
      </c>
      <c r="B100" s="9" t="s">
        <v>104</v>
      </c>
      <c r="C100" s="9" t="s">
        <v>105</v>
      </c>
      <c r="D100" s="57" t="s">
        <v>415</v>
      </c>
      <c r="E100" s="20" t="s">
        <v>412</v>
      </c>
      <c r="F100" s="21"/>
      <c r="G100" s="21">
        <v>215.35</v>
      </c>
      <c r="H100" s="22">
        <f t="shared" si="6"/>
        <v>5852.2999999999847</v>
      </c>
      <c r="I100" s="5"/>
    </row>
    <row r="101" spans="1:9" ht="17.45" customHeight="1" x14ac:dyDescent="0.3">
      <c r="A101" s="23">
        <v>45723</v>
      </c>
      <c r="B101" s="9" t="s">
        <v>104</v>
      </c>
      <c r="C101" s="9" t="s">
        <v>105</v>
      </c>
      <c r="D101" s="57" t="s">
        <v>416</v>
      </c>
      <c r="E101" s="20" t="s">
        <v>412</v>
      </c>
      <c r="F101" s="21"/>
      <c r="G101" s="21">
        <v>431.17</v>
      </c>
      <c r="H101" s="22">
        <f t="shared" si="6"/>
        <v>5421.1299999999846</v>
      </c>
      <c r="I101" s="5"/>
    </row>
    <row r="102" spans="1:9" ht="17.45" customHeight="1" x14ac:dyDescent="0.3">
      <c r="A102" s="23">
        <v>45723</v>
      </c>
      <c r="B102" s="9" t="s">
        <v>104</v>
      </c>
      <c r="C102" s="9" t="s">
        <v>105</v>
      </c>
      <c r="D102" s="57" t="s">
        <v>370</v>
      </c>
      <c r="E102" s="20" t="s">
        <v>412</v>
      </c>
      <c r="F102" s="21"/>
      <c r="G102" s="21">
        <v>247.24</v>
      </c>
      <c r="H102" s="22">
        <f t="shared" si="6"/>
        <v>5173.8899999999849</v>
      </c>
      <c r="I102" s="5"/>
    </row>
    <row r="103" spans="1:9" ht="17.45" customHeight="1" x14ac:dyDescent="0.3">
      <c r="A103" s="23">
        <v>45723</v>
      </c>
      <c r="B103" s="9" t="s">
        <v>104</v>
      </c>
      <c r="C103" s="9" t="s">
        <v>105</v>
      </c>
      <c r="D103" s="57" t="s">
        <v>417</v>
      </c>
      <c r="E103" s="20" t="s">
        <v>412</v>
      </c>
      <c r="F103" s="21"/>
      <c r="G103" s="21">
        <v>215.35</v>
      </c>
      <c r="H103" s="22">
        <f t="shared" si="6"/>
        <v>4958.5399999999845</v>
      </c>
      <c r="I103" s="5"/>
    </row>
    <row r="104" spans="1:9" ht="17.45" customHeight="1" x14ac:dyDescent="0.3">
      <c r="A104" s="23">
        <v>45723</v>
      </c>
      <c r="B104" s="9" t="s">
        <v>104</v>
      </c>
      <c r="C104" s="9" t="s">
        <v>105</v>
      </c>
      <c r="D104" s="57" t="s">
        <v>351</v>
      </c>
      <c r="E104" s="20" t="s">
        <v>412</v>
      </c>
      <c r="F104" s="21"/>
      <c r="G104" s="21">
        <v>444</v>
      </c>
      <c r="H104" s="22">
        <f t="shared" si="6"/>
        <v>4514.5399999999845</v>
      </c>
      <c r="I104" s="5"/>
    </row>
    <row r="105" spans="1:9" ht="17.45" customHeight="1" x14ac:dyDescent="0.3">
      <c r="A105" s="23">
        <v>45723</v>
      </c>
      <c r="B105" s="9" t="s">
        <v>104</v>
      </c>
      <c r="C105" s="9" t="s">
        <v>105</v>
      </c>
      <c r="D105" s="57" t="s">
        <v>418</v>
      </c>
      <c r="E105" s="20" t="s">
        <v>412</v>
      </c>
      <c r="F105" s="21"/>
      <c r="G105" s="21">
        <v>144.22</v>
      </c>
      <c r="H105" s="22">
        <f t="shared" si="6"/>
        <v>4370.3199999999842</v>
      </c>
      <c r="I105" s="5"/>
    </row>
    <row r="106" spans="1:9" ht="17.45" customHeight="1" x14ac:dyDescent="0.3">
      <c r="A106" s="23">
        <v>45723</v>
      </c>
      <c r="B106" s="9" t="s">
        <v>104</v>
      </c>
      <c r="C106" s="9" t="s">
        <v>105</v>
      </c>
      <c r="D106" s="19" t="s">
        <v>419</v>
      </c>
      <c r="E106" s="20" t="s">
        <v>412</v>
      </c>
      <c r="F106" s="21"/>
      <c r="G106" s="21">
        <v>444</v>
      </c>
      <c r="H106" s="22">
        <f t="shared" si="6"/>
        <v>3926.3199999999842</v>
      </c>
      <c r="I106" s="5"/>
    </row>
    <row r="107" spans="1:9" ht="17.45" customHeight="1" x14ac:dyDescent="0.3">
      <c r="A107" s="23">
        <v>45723</v>
      </c>
      <c r="B107" s="9" t="s">
        <v>104</v>
      </c>
      <c r="C107" s="9" t="s">
        <v>105</v>
      </c>
      <c r="D107" s="19" t="s">
        <v>352</v>
      </c>
      <c r="E107" s="20" t="s">
        <v>380</v>
      </c>
      <c r="F107" s="21"/>
      <c r="G107" s="21">
        <v>950.72</v>
      </c>
      <c r="H107" s="22">
        <f t="shared" si="6"/>
        <v>2975.599999999984</v>
      </c>
      <c r="I107" s="5"/>
    </row>
    <row r="108" spans="1:9" ht="17.45" customHeight="1" x14ac:dyDescent="0.3">
      <c r="A108" s="23">
        <v>45723</v>
      </c>
      <c r="B108" s="9" t="s">
        <v>104</v>
      </c>
      <c r="C108" s="9" t="s">
        <v>105</v>
      </c>
      <c r="D108" s="19" t="s">
        <v>371</v>
      </c>
      <c r="E108" s="20" t="s">
        <v>380</v>
      </c>
      <c r="F108" s="21"/>
      <c r="G108" s="21">
        <v>846.43</v>
      </c>
      <c r="H108" s="22">
        <f t="shared" si="6"/>
        <v>2129.1699999999842</v>
      </c>
      <c r="I108" s="5"/>
    </row>
    <row r="109" spans="1:9" ht="17.45" customHeight="1" x14ac:dyDescent="0.3">
      <c r="A109" s="23">
        <v>45723</v>
      </c>
      <c r="B109" s="9" t="s">
        <v>104</v>
      </c>
      <c r="C109" s="9" t="s">
        <v>105</v>
      </c>
      <c r="D109" s="19" t="s">
        <v>420</v>
      </c>
      <c r="E109" s="20" t="s">
        <v>412</v>
      </c>
      <c r="F109" s="21"/>
      <c r="G109" s="21">
        <v>227.64</v>
      </c>
      <c r="H109" s="22">
        <f t="shared" si="6"/>
        <v>1901.5299999999843</v>
      </c>
      <c r="I109" s="5"/>
    </row>
    <row r="110" spans="1:9" ht="17.45" customHeight="1" x14ac:dyDescent="0.3">
      <c r="A110" s="23">
        <v>45723</v>
      </c>
      <c r="B110" s="9" t="s">
        <v>173</v>
      </c>
      <c r="C110" s="9" t="s">
        <v>103</v>
      </c>
      <c r="D110" s="55" t="s">
        <v>238</v>
      </c>
      <c r="E110" s="20" t="s">
        <v>325</v>
      </c>
      <c r="F110" s="21"/>
      <c r="G110" s="21">
        <v>189</v>
      </c>
      <c r="H110" s="22">
        <f t="shared" si="6"/>
        <v>1712.5299999999843</v>
      </c>
      <c r="I110" s="5"/>
    </row>
    <row r="111" spans="1:9" ht="17.45" customHeight="1" x14ac:dyDescent="0.3">
      <c r="A111" s="23">
        <v>45723</v>
      </c>
      <c r="B111" s="9" t="s">
        <v>173</v>
      </c>
      <c r="C111" s="9" t="s">
        <v>103</v>
      </c>
      <c r="D111" s="55" t="s">
        <v>85</v>
      </c>
      <c r="E111" s="20" t="s">
        <v>325</v>
      </c>
      <c r="F111" s="21"/>
      <c r="G111" s="21">
        <v>64.2</v>
      </c>
      <c r="H111" s="22">
        <f t="shared" si="6"/>
        <v>1648.3299999999842</v>
      </c>
      <c r="I111" s="5"/>
    </row>
    <row r="112" spans="1:9" ht="17.45" customHeight="1" x14ac:dyDescent="0.3">
      <c r="A112" s="23">
        <v>45726</v>
      </c>
      <c r="B112" s="9" t="s">
        <v>100</v>
      </c>
      <c r="C112" s="9" t="s">
        <v>92</v>
      </c>
      <c r="D112" s="55" t="s">
        <v>92</v>
      </c>
      <c r="E112" s="20"/>
      <c r="F112" s="21">
        <v>18000</v>
      </c>
      <c r="G112" s="21"/>
      <c r="H112" s="22">
        <f t="shared" si="6"/>
        <v>19648.329999999984</v>
      </c>
      <c r="I112" s="5"/>
    </row>
    <row r="113" spans="1:9" ht="17.45" customHeight="1" x14ac:dyDescent="0.3">
      <c r="A113" s="23">
        <v>45726</v>
      </c>
      <c r="B113" s="9" t="s">
        <v>195</v>
      </c>
      <c r="C113" s="9" t="s">
        <v>196</v>
      </c>
      <c r="D113" s="55" t="s">
        <v>424</v>
      </c>
      <c r="E113" s="20" t="s">
        <v>430</v>
      </c>
      <c r="F113" s="21"/>
      <c r="G113" s="21">
        <v>8490</v>
      </c>
      <c r="H113" s="22">
        <f t="shared" si="6"/>
        <v>11158.329999999984</v>
      </c>
      <c r="I113" s="5"/>
    </row>
    <row r="114" spans="1:9" ht="17.45" customHeight="1" x14ac:dyDescent="0.3">
      <c r="A114" s="23">
        <v>45726</v>
      </c>
      <c r="B114" s="9" t="s">
        <v>172</v>
      </c>
      <c r="C114" s="9" t="s">
        <v>102</v>
      </c>
      <c r="D114" s="55" t="s">
        <v>425</v>
      </c>
      <c r="E114" s="20" t="s">
        <v>372</v>
      </c>
      <c r="F114" s="21"/>
      <c r="G114" s="21">
        <v>2302.3200000000002</v>
      </c>
      <c r="H114" s="22">
        <f t="shared" si="6"/>
        <v>8856.0099999999838</v>
      </c>
      <c r="I114" s="5"/>
    </row>
    <row r="115" spans="1:9" ht="17.45" customHeight="1" x14ac:dyDescent="0.3">
      <c r="A115" s="23">
        <v>45726</v>
      </c>
      <c r="B115" s="9" t="s">
        <v>170</v>
      </c>
      <c r="C115" s="9" t="s">
        <v>165</v>
      </c>
      <c r="D115" s="19" t="s">
        <v>166</v>
      </c>
      <c r="E115" s="20" t="s">
        <v>431</v>
      </c>
      <c r="F115" s="21"/>
      <c r="G115" s="21">
        <v>5000</v>
      </c>
      <c r="H115" s="22">
        <f t="shared" si="6"/>
        <v>3856.0099999999838</v>
      </c>
      <c r="I115" s="5"/>
    </row>
    <row r="116" spans="1:9" ht="17.45" customHeight="1" x14ac:dyDescent="0.3">
      <c r="A116" s="23">
        <v>45726</v>
      </c>
      <c r="B116" s="9" t="s">
        <v>285</v>
      </c>
      <c r="C116" s="9" t="s">
        <v>286</v>
      </c>
      <c r="D116" s="19" t="s">
        <v>297</v>
      </c>
      <c r="E116" s="20" t="s">
        <v>432</v>
      </c>
      <c r="F116" s="21"/>
      <c r="G116" s="21">
        <v>434</v>
      </c>
      <c r="H116" s="22">
        <f t="shared" si="6"/>
        <v>3422.0099999999838</v>
      </c>
      <c r="I116" s="5"/>
    </row>
    <row r="117" spans="1:9" ht="17.45" customHeight="1" x14ac:dyDescent="0.3">
      <c r="A117" s="23">
        <v>45726</v>
      </c>
      <c r="B117" s="9" t="s">
        <v>285</v>
      </c>
      <c r="C117" s="9" t="s">
        <v>286</v>
      </c>
      <c r="D117" s="19" t="s">
        <v>176</v>
      </c>
      <c r="E117" s="20" t="s">
        <v>433</v>
      </c>
      <c r="F117" s="21"/>
      <c r="G117" s="21">
        <v>390</v>
      </c>
      <c r="H117" s="22">
        <f t="shared" si="6"/>
        <v>3032.0099999999838</v>
      </c>
      <c r="I117" s="5"/>
    </row>
    <row r="118" spans="1:9" ht="17.45" customHeight="1" x14ac:dyDescent="0.3">
      <c r="A118" s="23">
        <v>45726</v>
      </c>
      <c r="B118" s="9" t="s">
        <v>172</v>
      </c>
      <c r="C118" s="9" t="s">
        <v>102</v>
      </c>
      <c r="D118" s="55" t="s">
        <v>426</v>
      </c>
      <c r="E118" s="20" t="s">
        <v>434</v>
      </c>
      <c r="F118" s="21"/>
      <c r="G118" s="21">
        <v>200</v>
      </c>
      <c r="H118" s="22">
        <f t="shared" si="6"/>
        <v>2832.0099999999838</v>
      </c>
      <c r="I118" s="5"/>
    </row>
    <row r="119" spans="1:9" ht="17.45" customHeight="1" x14ac:dyDescent="0.3">
      <c r="A119" s="23">
        <v>45726</v>
      </c>
      <c r="B119" s="9" t="s">
        <v>177</v>
      </c>
      <c r="C119" s="9" t="s">
        <v>338</v>
      </c>
      <c r="D119" s="19" t="s">
        <v>427</v>
      </c>
      <c r="E119" s="20" t="s">
        <v>325</v>
      </c>
      <c r="F119" s="21"/>
      <c r="G119" s="21">
        <v>209.9</v>
      </c>
      <c r="H119" s="22">
        <f t="shared" si="6"/>
        <v>2622.1099999999838</v>
      </c>
      <c r="I119" s="5"/>
    </row>
    <row r="120" spans="1:9" ht="17.45" customHeight="1" x14ac:dyDescent="0.3">
      <c r="A120" s="23">
        <v>45726</v>
      </c>
      <c r="B120" s="9" t="s">
        <v>195</v>
      </c>
      <c r="C120" s="9" t="s">
        <v>196</v>
      </c>
      <c r="D120" s="19" t="s">
        <v>428</v>
      </c>
      <c r="E120" s="20" t="s">
        <v>435</v>
      </c>
      <c r="F120" s="21"/>
      <c r="G120" s="21">
        <v>501.94</v>
      </c>
      <c r="H120" s="22">
        <f t="shared" si="6"/>
        <v>2120.1699999999837</v>
      </c>
      <c r="I120" s="5"/>
    </row>
    <row r="121" spans="1:9" ht="17.45" customHeight="1" x14ac:dyDescent="0.3">
      <c r="A121" s="23">
        <v>45726</v>
      </c>
      <c r="B121" s="9" t="s">
        <v>195</v>
      </c>
      <c r="C121" s="9" t="s">
        <v>196</v>
      </c>
      <c r="D121" s="19" t="s">
        <v>429</v>
      </c>
      <c r="E121" s="20" t="s">
        <v>436</v>
      </c>
      <c r="F121" s="21"/>
      <c r="G121" s="21">
        <v>462.24</v>
      </c>
      <c r="H121" s="22">
        <f t="shared" si="6"/>
        <v>1657.9299999999837</v>
      </c>
      <c r="I121" s="5"/>
    </row>
    <row r="122" spans="1:9" ht="17.45" customHeight="1" x14ac:dyDescent="0.3">
      <c r="A122" s="23">
        <v>45726</v>
      </c>
      <c r="B122" s="9" t="s">
        <v>173</v>
      </c>
      <c r="C122" s="9" t="s">
        <v>103</v>
      </c>
      <c r="D122" s="55" t="s">
        <v>309</v>
      </c>
      <c r="E122" s="20" t="s">
        <v>325</v>
      </c>
      <c r="F122" s="21"/>
      <c r="G122" s="21">
        <v>174.9</v>
      </c>
      <c r="H122" s="22">
        <f t="shared" si="6"/>
        <v>1483.0299999999836</v>
      </c>
      <c r="I122" s="5"/>
    </row>
    <row r="123" spans="1:9" ht="17.45" customHeight="1" x14ac:dyDescent="0.3">
      <c r="A123" s="23">
        <v>45726</v>
      </c>
      <c r="B123" s="9" t="s">
        <v>173</v>
      </c>
      <c r="C123" s="9" t="s">
        <v>103</v>
      </c>
      <c r="D123" s="55" t="s">
        <v>85</v>
      </c>
      <c r="E123" s="20" t="s">
        <v>325</v>
      </c>
      <c r="F123" s="21"/>
      <c r="G123" s="21">
        <v>25.6</v>
      </c>
      <c r="H123" s="22">
        <f t="shared" si="6"/>
        <v>1457.4299999999837</v>
      </c>
      <c r="I123" s="5"/>
    </row>
    <row r="124" spans="1:9" ht="17.45" customHeight="1" x14ac:dyDescent="0.3">
      <c r="A124" s="23">
        <v>45727</v>
      </c>
      <c r="B124" s="9" t="s">
        <v>100</v>
      </c>
      <c r="C124" s="9" t="s">
        <v>92</v>
      </c>
      <c r="D124" s="55" t="s">
        <v>92</v>
      </c>
      <c r="E124" s="20"/>
      <c r="F124" s="21">
        <v>5000</v>
      </c>
      <c r="G124" s="21"/>
      <c r="H124" s="22">
        <f t="shared" si="6"/>
        <v>6457.4299999999839</v>
      </c>
      <c r="I124" s="5"/>
    </row>
    <row r="125" spans="1:9" ht="17.45" customHeight="1" x14ac:dyDescent="0.3">
      <c r="A125" s="23">
        <v>45727</v>
      </c>
      <c r="B125" s="9" t="s">
        <v>172</v>
      </c>
      <c r="C125" s="9" t="s">
        <v>102</v>
      </c>
      <c r="D125" s="19" t="s">
        <v>312</v>
      </c>
      <c r="E125" s="20" t="s">
        <v>439</v>
      </c>
      <c r="F125" s="21"/>
      <c r="G125" s="21">
        <v>284.45</v>
      </c>
      <c r="H125" s="22">
        <f t="shared" si="6"/>
        <v>6172.9799999999841</v>
      </c>
      <c r="I125" s="5"/>
    </row>
    <row r="126" spans="1:9" ht="17.45" customHeight="1" x14ac:dyDescent="0.3">
      <c r="A126" s="23">
        <v>45727</v>
      </c>
      <c r="B126" s="9" t="s">
        <v>104</v>
      </c>
      <c r="C126" s="9" t="s">
        <v>105</v>
      </c>
      <c r="D126" s="19" t="s">
        <v>437</v>
      </c>
      <c r="E126" s="20" t="s">
        <v>380</v>
      </c>
      <c r="F126" s="21"/>
      <c r="G126" s="21">
        <v>559.66</v>
      </c>
      <c r="H126" s="22">
        <f t="shared" si="6"/>
        <v>5613.3199999999842</v>
      </c>
      <c r="I126" s="5"/>
    </row>
    <row r="127" spans="1:9" ht="17.45" customHeight="1" x14ac:dyDescent="0.3">
      <c r="A127" s="23">
        <v>45727</v>
      </c>
      <c r="B127" s="9" t="s">
        <v>104</v>
      </c>
      <c r="C127" s="9" t="s">
        <v>105</v>
      </c>
      <c r="D127" s="19" t="s">
        <v>438</v>
      </c>
      <c r="E127" s="20" t="s">
        <v>380</v>
      </c>
      <c r="F127" s="21"/>
      <c r="G127" s="21">
        <v>550.63</v>
      </c>
      <c r="H127" s="22">
        <f t="shared" si="6"/>
        <v>5062.6899999999841</v>
      </c>
      <c r="I127" s="5"/>
    </row>
    <row r="128" spans="1:9" ht="17.45" customHeight="1" x14ac:dyDescent="0.3">
      <c r="A128" s="23">
        <v>45727</v>
      </c>
      <c r="B128" s="9" t="s">
        <v>310</v>
      </c>
      <c r="C128" s="9" t="s">
        <v>311</v>
      </c>
      <c r="D128" s="19" t="s">
        <v>320</v>
      </c>
      <c r="E128" s="20" t="s">
        <v>325</v>
      </c>
      <c r="F128" s="21"/>
      <c r="G128" s="21">
        <v>500</v>
      </c>
      <c r="H128" s="22">
        <f t="shared" si="6"/>
        <v>4562.6899999999841</v>
      </c>
      <c r="I128" s="5"/>
    </row>
    <row r="129" spans="1:9" ht="17.45" customHeight="1" x14ac:dyDescent="0.3">
      <c r="A129" s="23">
        <v>45727</v>
      </c>
      <c r="B129" s="9" t="s">
        <v>173</v>
      </c>
      <c r="C129" s="9" t="s">
        <v>103</v>
      </c>
      <c r="D129" s="55" t="s">
        <v>85</v>
      </c>
      <c r="E129" s="20" t="s">
        <v>325</v>
      </c>
      <c r="F129" s="21"/>
      <c r="G129" s="21">
        <v>26</v>
      </c>
      <c r="H129" s="22">
        <f t="shared" si="6"/>
        <v>4536.6899999999841</v>
      </c>
      <c r="I129" s="5"/>
    </row>
    <row r="130" spans="1:9" ht="17.45" customHeight="1" x14ac:dyDescent="0.3">
      <c r="A130" s="23">
        <v>45728</v>
      </c>
      <c r="B130" s="9" t="s">
        <v>181</v>
      </c>
      <c r="C130" s="9" t="s">
        <v>182</v>
      </c>
      <c r="D130" s="55" t="s">
        <v>440</v>
      </c>
      <c r="E130" s="20" t="s">
        <v>443</v>
      </c>
      <c r="F130" s="21"/>
      <c r="G130" s="21">
        <v>1094</v>
      </c>
      <c r="H130" s="22">
        <f t="shared" si="6"/>
        <v>3442.6899999999841</v>
      </c>
      <c r="I130" s="5"/>
    </row>
    <row r="131" spans="1:9" ht="17.45" customHeight="1" x14ac:dyDescent="0.3">
      <c r="A131" s="23">
        <v>45728</v>
      </c>
      <c r="B131" s="9" t="s">
        <v>174</v>
      </c>
      <c r="C131" s="9" t="s">
        <v>175</v>
      </c>
      <c r="D131" s="55" t="s">
        <v>441</v>
      </c>
      <c r="E131" s="20" t="s">
        <v>444</v>
      </c>
      <c r="F131" s="21"/>
      <c r="G131" s="21">
        <v>254</v>
      </c>
      <c r="H131" s="22">
        <f t="shared" si="6"/>
        <v>3188.6899999999841</v>
      </c>
      <c r="I131" s="5"/>
    </row>
    <row r="132" spans="1:9" ht="17.45" customHeight="1" x14ac:dyDescent="0.3">
      <c r="A132" s="23">
        <v>45728</v>
      </c>
      <c r="B132" s="9" t="s">
        <v>307</v>
      </c>
      <c r="C132" s="9" t="s">
        <v>308</v>
      </c>
      <c r="D132" s="55" t="s">
        <v>442</v>
      </c>
      <c r="E132" s="20" t="s">
        <v>445</v>
      </c>
      <c r="F132" s="21"/>
      <c r="G132" s="21">
        <v>90.75</v>
      </c>
      <c r="H132" s="22">
        <f t="shared" si="6"/>
        <v>3097.9399999999841</v>
      </c>
      <c r="I132" s="5"/>
    </row>
    <row r="133" spans="1:9" ht="17.45" customHeight="1" x14ac:dyDescent="0.3">
      <c r="A133" s="23">
        <v>45729</v>
      </c>
      <c r="B133" s="9" t="s">
        <v>172</v>
      </c>
      <c r="C133" s="9" t="s">
        <v>102</v>
      </c>
      <c r="D133" s="55" t="s">
        <v>426</v>
      </c>
      <c r="E133" s="20" t="s">
        <v>446</v>
      </c>
      <c r="F133" s="21"/>
      <c r="G133" s="21">
        <v>360</v>
      </c>
      <c r="H133" s="22">
        <f t="shared" si="6"/>
        <v>2737.9399999999841</v>
      </c>
      <c r="I133" s="5"/>
    </row>
    <row r="134" spans="1:9" ht="17.45" customHeight="1" x14ac:dyDescent="0.3">
      <c r="A134" s="23">
        <v>45729</v>
      </c>
      <c r="B134" s="9" t="s">
        <v>195</v>
      </c>
      <c r="C134" s="9" t="s">
        <v>196</v>
      </c>
      <c r="D134" s="55" t="s">
        <v>337</v>
      </c>
      <c r="E134" s="20" t="s">
        <v>447</v>
      </c>
      <c r="F134" s="21"/>
      <c r="G134" s="21">
        <v>365</v>
      </c>
      <c r="H134" s="22">
        <f t="shared" si="6"/>
        <v>2372.9399999999841</v>
      </c>
      <c r="I134" s="5"/>
    </row>
    <row r="135" spans="1:9" ht="17.45" customHeight="1" x14ac:dyDescent="0.3">
      <c r="A135" s="23">
        <v>45730</v>
      </c>
      <c r="B135" s="9" t="s">
        <v>100</v>
      </c>
      <c r="C135" s="9" t="s">
        <v>92</v>
      </c>
      <c r="D135" s="55" t="s">
        <v>92</v>
      </c>
      <c r="E135" s="20"/>
      <c r="F135" s="21">
        <v>3000</v>
      </c>
      <c r="G135" s="21"/>
      <c r="H135" s="22">
        <f t="shared" si="6"/>
        <v>5372.9399999999841</v>
      </c>
      <c r="I135" s="5"/>
    </row>
    <row r="136" spans="1:9" ht="17.45" customHeight="1" x14ac:dyDescent="0.3">
      <c r="A136" s="23">
        <v>45730</v>
      </c>
      <c r="B136" s="9" t="s">
        <v>172</v>
      </c>
      <c r="C136" s="9" t="s">
        <v>102</v>
      </c>
      <c r="D136" s="19" t="s">
        <v>448</v>
      </c>
      <c r="E136" s="20" t="s">
        <v>453</v>
      </c>
      <c r="F136" s="21"/>
      <c r="G136" s="21">
        <v>1720.71</v>
      </c>
      <c r="H136" s="22">
        <f t="shared" si="6"/>
        <v>3652.2299999999841</v>
      </c>
      <c r="I136" s="5"/>
    </row>
    <row r="137" spans="1:9" ht="17.45" customHeight="1" x14ac:dyDescent="0.3">
      <c r="A137" s="23">
        <v>45730</v>
      </c>
      <c r="B137" s="9" t="s">
        <v>172</v>
      </c>
      <c r="C137" s="9" t="s">
        <v>102</v>
      </c>
      <c r="D137" s="55" t="s">
        <v>449</v>
      </c>
      <c r="E137" s="20" t="s">
        <v>454</v>
      </c>
      <c r="F137" s="21"/>
      <c r="G137" s="21">
        <v>300.97000000000003</v>
      </c>
      <c r="H137" s="22">
        <f t="shared" si="6"/>
        <v>3351.2599999999838</v>
      </c>
      <c r="I137" s="5"/>
    </row>
    <row r="138" spans="1:9" ht="17.45" customHeight="1" x14ac:dyDescent="0.3">
      <c r="A138" s="23">
        <v>45730</v>
      </c>
      <c r="B138" s="9" t="s">
        <v>181</v>
      </c>
      <c r="C138" s="9" t="s">
        <v>182</v>
      </c>
      <c r="D138" s="55" t="s">
        <v>450</v>
      </c>
      <c r="E138" s="20" t="s">
        <v>455</v>
      </c>
      <c r="F138" s="21"/>
      <c r="G138" s="21">
        <v>264</v>
      </c>
      <c r="H138" s="22">
        <f t="shared" si="6"/>
        <v>3087.2599999999838</v>
      </c>
      <c r="I138" s="5"/>
    </row>
    <row r="139" spans="1:9" ht="17.45" customHeight="1" x14ac:dyDescent="0.3">
      <c r="A139" s="23">
        <v>45730</v>
      </c>
      <c r="B139" s="9" t="s">
        <v>410</v>
      </c>
      <c r="C139" s="9" t="s">
        <v>411</v>
      </c>
      <c r="D139" s="55" t="s">
        <v>451</v>
      </c>
      <c r="E139" s="20" t="s">
        <v>325</v>
      </c>
      <c r="F139" s="21"/>
      <c r="G139" s="21">
        <v>2396.89</v>
      </c>
      <c r="H139" s="22">
        <f t="shared" si="6"/>
        <v>690.36999999998397</v>
      </c>
      <c r="I139" s="5"/>
    </row>
    <row r="140" spans="1:9" ht="17.45" customHeight="1" x14ac:dyDescent="0.3">
      <c r="A140" s="23">
        <v>45730</v>
      </c>
      <c r="B140" s="9" t="s">
        <v>313</v>
      </c>
      <c r="C140" s="9" t="s">
        <v>314</v>
      </c>
      <c r="D140" s="55" t="s">
        <v>452</v>
      </c>
      <c r="E140" s="20" t="s">
        <v>456</v>
      </c>
      <c r="F140" s="21"/>
      <c r="G140" s="21">
        <v>94.86</v>
      </c>
      <c r="H140" s="22">
        <f t="shared" si="6"/>
        <v>595.50999999998396</v>
      </c>
      <c r="I140" s="5"/>
    </row>
    <row r="141" spans="1:9" ht="17.45" customHeight="1" x14ac:dyDescent="0.3">
      <c r="A141" s="23">
        <v>45730</v>
      </c>
      <c r="B141" s="9" t="s">
        <v>172</v>
      </c>
      <c r="C141" s="9" t="s">
        <v>102</v>
      </c>
      <c r="D141" s="55" t="s">
        <v>374</v>
      </c>
      <c r="E141" s="20" t="s">
        <v>457</v>
      </c>
      <c r="F141" s="21"/>
      <c r="G141" s="21">
        <v>475.62</v>
      </c>
      <c r="H141" s="22">
        <f t="shared" si="6"/>
        <v>119.88999999998396</v>
      </c>
      <c r="I141" s="5"/>
    </row>
    <row r="142" spans="1:9" ht="17.45" customHeight="1" x14ac:dyDescent="0.3">
      <c r="A142" s="23">
        <v>45730</v>
      </c>
      <c r="B142" s="9" t="s">
        <v>173</v>
      </c>
      <c r="C142" s="9" t="s">
        <v>103</v>
      </c>
      <c r="D142" s="55" t="s">
        <v>85</v>
      </c>
      <c r="E142" s="20" t="s">
        <v>325</v>
      </c>
      <c r="F142" s="21"/>
      <c r="G142" s="21">
        <v>29.5</v>
      </c>
      <c r="H142" s="22">
        <f t="shared" si="6"/>
        <v>90.389999999983957</v>
      </c>
      <c r="I142" s="5"/>
    </row>
    <row r="143" spans="1:9" ht="17.45" customHeight="1" x14ac:dyDescent="0.3">
      <c r="A143" s="23">
        <v>45733</v>
      </c>
      <c r="B143" s="9" t="s">
        <v>100</v>
      </c>
      <c r="C143" s="9" t="s">
        <v>92</v>
      </c>
      <c r="D143" s="19" t="s">
        <v>92</v>
      </c>
      <c r="E143" s="20"/>
      <c r="F143" s="21">
        <v>59000</v>
      </c>
      <c r="G143" s="21"/>
      <c r="H143" s="22">
        <f t="shared" si="6"/>
        <v>59090.389999999985</v>
      </c>
      <c r="I143" s="5"/>
    </row>
    <row r="144" spans="1:9" ht="17.45" customHeight="1" x14ac:dyDescent="0.3">
      <c r="A144" s="23">
        <v>45733</v>
      </c>
      <c r="B144" s="9" t="s">
        <v>209</v>
      </c>
      <c r="C144" s="9" t="s">
        <v>210</v>
      </c>
      <c r="D144" s="19" t="s">
        <v>211</v>
      </c>
      <c r="E144" s="20" t="s">
        <v>460</v>
      </c>
      <c r="F144" s="21"/>
      <c r="G144" s="21">
        <v>999.12</v>
      </c>
      <c r="H144" s="22">
        <f t="shared" si="6"/>
        <v>58091.269999999982</v>
      </c>
      <c r="I144" s="5"/>
    </row>
    <row r="145" spans="1:9" ht="17.45" customHeight="1" x14ac:dyDescent="0.3">
      <c r="A145" s="23">
        <v>45733</v>
      </c>
      <c r="B145" s="9" t="s">
        <v>187</v>
      </c>
      <c r="C145" s="9" t="s">
        <v>184</v>
      </c>
      <c r="D145" s="19" t="s">
        <v>212</v>
      </c>
      <c r="E145" s="20" t="s">
        <v>461</v>
      </c>
      <c r="F145" s="21"/>
      <c r="G145" s="21">
        <v>5000</v>
      </c>
      <c r="H145" s="22">
        <f t="shared" si="6"/>
        <v>53091.269999999982</v>
      </c>
      <c r="I145" s="5"/>
    </row>
    <row r="146" spans="1:9" ht="17.45" customHeight="1" x14ac:dyDescent="0.3">
      <c r="A146" s="23">
        <v>45733</v>
      </c>
      <c r="B146" s="9" t="s">
        <v>179</v>
      </c>
      <c r="C146" s="9" t="s">
        <v>180</v>
      </c>
      <c r="D146" s="19" t="s">
        <v>213</v>
      </c>
      <c r="E146" s="20" t="s">
        <v>462</v>
      </c>
      <c r="F146" s="21"/>
      <c r="G146" s="21">
        <v>698.87</v>
      </c>
      <c r="H146" s="22">
        <f t="shared" si="6"/>
        <v>52392.39999999998</v>
      </c>
      <c r="I146" s="5"/>
    </row>
    <row r="147" spans="1:9" ht="17.45" customHeight="1" x14ac:dyDescent="0.3">
      <c r="A147" s="23">
        <v>45733</v>
      </c>
      <c r="B147" s="9" t="s">
        <v>179</v>
      </c>
      <c r="C147" s="9" t="s">
        <v>180</v>
      </c>
      <c r="D147" s="19" t="s">
        <v>214</v>
      </c>
      <c r="E147" s="20" t="s">
        <v>463</v>
      </c>
      <c r="F147" s="21"/>
      <c r="G147" s="21">
        <v>3696</v>
      </c>
      <c r="H147" s="22">
        <f t="shared" si="6"/>
        <v>48696.39999999998</v>
      </c>
      <c r="I147" s="5"/>
    </row>
    <row r="148" spans="1:9" ht="17.45" customHeight="1" x14ac:dyDescent="0.3">
      <c r="A148" s="23">
        <v>45733</v>
      </c>
      <c r="B148" s="9" t="s">
        <v>282</v>
      </c>
      <c r="C148" s="9" t="s">
        <v>283</v>
      </c>
      <c r="D148" s="19" t="s">
        <v>284</v>
      </c>
      <c r="E148" s="20" t="s">
        <v>464</v>
      </c>
      <c r="F148" s="21"/>
      <c r="G148" s="21">
        <v>19200</v>
      </c>
      <c r="H148" s="22">
        <f t="shared" si="6"/>
        <v>29496.39999999998</v>
      </c>
      <c r="I148" s="5"/>
    </row>
    <row r="149" spans="1:9" ht="17.45" customHeight="1" x14ac:dyDescent="0.3">
      <c r="A149" s="23">
        <v>45733</v>
      </c>
      <c r="B149" s="9" t="s">
        <v>187</v>
      </c>
      <c r="C149" s="9" t="s">
        <v>184</v>
      </c>
      <c r="D149" s="19" t="s">
        <v>212</v>
      </c>
      <c r="E149" s="20" t="s">
        <v>465</v>
      </c>
      <c r="F149" s="21"/>
      <c r="G149" s="21">
        <v>6100.25</v>
      </c>
      <c r="H149" s="22">
        <f t="shared" si="6"/>
        <v>23396.14999999998</v>
      </c>
      <c r="I149" s="5"/>
    </row>
    <row r="150" spans="1:9" ht="17.45" customHeight="1" x14ac:dyDescent="0.3">
      <c r="A150" s="23">
        <v>45733</v>
      </c>
      <c r="B150" s="9" t="s">
        <v>187</v>
      </c>
      <c r="C150" s="9" t="s">
        <v>184</v>
      </c>
      <c r="D150" s="19" t="s">
        <v>458</v>
      </c>
      <c r="E150" s="20" t="s">
        <v>466</v>
      </c>
      <c r="F150" s="21"/>
      <c r="G150" s="21">
        <v>135</v>
      </c>
      <c r="H150" s="22">
        <f t="shared" si="6"/>
        <v>23261.14999999998</v>
      </c>
      <c r="I150" s="5"/>
    </row>
    <row r="151" spans="1:9" ht="17.45" customHeight="1" x14ac:dyDescent="0.3">
      <c r="A151" s="23">
        <v>45733</v>
      </c>
      <c r="B151" s="9" t="s">
        <v>177</v>
      </c>
      <c r="C151" s="9" t="s">
        <v>338</v>
      </c>
      <c r="D151" s="19" t="s">
        <v>339</v>
      </c>
      <c r="E151" s="20" t="s">
        <v>325</v>
      </c>
      <c r="F151" s="21"/>
      <c r="G151" s="21">
        <v>270.45</v>
      </c>
      <c r="H151" s="22">
        <f t="shared" si="6"/>
        <v>22990.699999999979</v>
      </c>
      <c r="I151" s="5"/>
    </row>
    <row r="152" spans="1:9" ht="17.45" customHeight="1" x14ac:dyDescent="0.3">
      <c r="A152" s="23">
        <v>45733</v>
      </c>
      <c r="B152" s="9" t="s">
        <v>217</v>
      </c>
      <c r="C152" s="9" t="s">
        <v>218</v>
      </c>
      <c r="D152" s="19" t="s">
        <v>219</v>
      </c>
      <c r="E152" s="20" t="s">
        <v>468</v>
      </c>
      <c r="F152" s="21"/>
      <c r="G152" s="21">
        <v>8100</v>
      </c>
      <c r="H152" s="22">
        <f t="shared" si="6"/>
        <v>14890.699999999979</v>
      </c>
      <c r="I152" s="5"/>
    </row>
    <row r="153" spans="1:9" ht="17.45" customHeight="1" x14ac:dyDescent="0.3">
      <c r="A153" s="23">
        <v>45733</v>
      </c>
      <c r="B153" s="9" t="s">
        <v>172</v>
      </c>
      <c r="C153" s="9" t="s">
        <v>102</v>
      </c>
      <c r="D153" s="55" t="s">
        <v>333</v>
      </c>
      <c r="E153" s="20" t="s">
        <v>469</v>
      </c>
      <c r="F153" s="21"/>
      <c r="G153" s="21">
        <v>369.13</v>
      </c>
      <c r="H153" s="22">
        <f t="shared" si="6"/>
        <v>14521.56999999998</v>
      </c>
      <c r="I153" s="5"/>
    </row>
    <row r="154" spans="1:9" ht="17.45" customHeight="1" x14ac:dyDescent="0.3">
      <c r="A154" s="23">
        <v>45733</v>
      </c>
      <c r="B154" s="9" t="s">
        <v>177</v>
      </c>
      <c r="C154" s="9" t="s">
        <v>178</v>
      </c>
      <c r="D154" s="19" t="s">
        <v>93</v>
      </c>
      <c r="E154" s="20" t="s">
        <v>325</v>
      </c>
      <c r="F154" s="21"/>
      <c r="G154" s="21">
        <v>7013.75</v>
      </c>
      <c r="H154" s="22">
        <f t="shared" si="6"/>
        <v>7507.8199999999797</v>
      </c>
      <c r="I154" s="5"/>
    </row>
    <row r="155" spans="1:9" ht="17.45" customHeight="1" x14ac:dyDescent="0.3">
      <c r="A155" s="23">
        <v>45733</v>
      </c>
      <c r="B155" s="9" t="s">
        <v>172</v>
      </c>
      <c r="C155" s="9" t="s">
        <v>102</v>
      </c>
      <c r="D155" s="19" t="s">
        <v>425</v>
      </c>
      <c r="E155" s="20" t="s">
        <v>378</v>
      </c>
      <c r="F155" s="21"/>
      <c r="G155" s="21">
        <v>1789.55</v>
      </c>
      <c r="H155" s="22">
        <f t="shared" si="6"/>
        <v>5718.2699999999795</v>
      </c>
      <c r="I155" s="5"/>
    </row>
    <row r="156" spans="1:9" ht="17.45" customHeight="1" x14ac:dyDescent="0.3">
      <c r="A156" s="23">
        <v>45733</v>
      </c>
      <c r="B156" s="9" t="s">
        <v>174</v>
      </c>
      <c r="C156" s="9" t="s">
        <v>175</v>
      </c>
      <c r="D156" s="55" t="s">
        <v>459</v>
      </c>
      <c r="E156" s="20" t="s">
        <v>470</v>
      </c>
      <c r="F156" s="21"/>
      <c r="G156" s="21">
        <v>4752</v>
      </c>
      <c r="H156" s="22">
        <f t="shared" si="6"/>
        <v>966.26999999997952</v>
      </c>
      <c r="I156" s="5"/>
    </row>
    <row r="157" spans="1:9" ht="17.45" customHeight="1" x14ac:dyDescent="0.3">
      <c r="A157" s="23">
        <v>45733</v>
      </c>
      <c r="B157" s="9" t="s">
        <v>173</v>
      </c>
      <c r="C157" s="9" t="s">
        <v>103</v>
      </c>
      <c r="D157" s="55" t="s">
        <v>85</v>
      </c>
      <c r="E157" s="20" t="s">
        <v>325</v>
      </c>
      <c r="F157" s="21"/>
      <c r="G157" s="21">
        <v>45.8</v>
      </c>
      <c r="H157" s="22">
        <f t="shared" si="6"/>
        <v>920.46999999997956</v>
      </c>
      <c r="I157" s="5"/>
    </row>
    <row r="158" spans="1:9" ht="17.45" customHeight="1" x14ac:dyDescent="0.3">
      <c r="A158" s="23">
        <v>45734</v>
      </c>
      <c r="B158" s="9" t="s">
        <v>100</v>
      </c>
      <c r="C158" s="9" t="s">
        <v>92</v>
      </c>
      <c r="D158" s="19" t="s">
        <v>92</v>
      </c>
      <c r="E158" s="20"/>
      <c r="F158" s="21">
        <v>2500</v>
      </c>
      <c r="G158" s="21"/>
      <c r="H158" s="22">
        <f t="shared" si="6"/>
        <v>3420.4699999999793</v>
      </c>
      <c r="I158" s="5"/>
    </row>
    <row r="159" spans="1:9" ht="17.45" customHeight="1" x14ac:dyDescent="0.3">
      <c r="A159" s="23">
        <v>45734</v>
      </c>
      <c r="B159" s="9" t="s">
        <v>177</v>
      </c>
      <c r="C159" s="9" t="s">
        <v>376</v>
      </c>
      <c r="D159" s="19" t="s">
        <v>353</v>
      </c>
      <c r="E159" s="20" t="s">
        <v>325</v>
      </c>
      <c r="F159" s="21"/>
      <c r="G159" s="21">
        <v>2225.92</v>
      </c>
      <c r="H159" s="22">
        <f t="shared" si="6"/>
        <v>1194.5499999999793</v>
      </c>
      <c r="I159" s="5"/>
    </row>
    <row r="160" spans="1:9" ht="17.45" customHeight="1" x14ac:dyDescent="0.3">
      <c r="A160" s="23">
        <v>45734</v>
      </c>
      <c r="B160" s="9" t="s">
        <v>104</v>
      </c>
      <c r="C160" s="9" t="s">
        <v>105</v>
      </c>
      <c r="D160" s="19" t="s">
        <v>471</v>
      </c>
      <c r="E160" s="20" t="s">
        <v>325</v>
      </c>
      <c r="F160" s="21"/>
      <c r="G160" s="21">
        <v>900</v>
      </c>
      <c r="H160" s="22">
        <f t="shared" si="6"/>
        <v>294.54999999997926</v>
      </c>
      <c r="I160" s="5"/>
    </row>
    <row r="161" spans="1:9" ht="17.45" customHeight="1" x14ac:dyDescent="0.3">
      <c r="A161" s="23">
        <v>45734</v>
      </c>
      <c r="B161" s="9" t="s">
        <v>173</v>
      </c>
      <c r="C161" s="9" t="s">
        <v>103</v>
      </c>
      <c r="D161" s="55" t="s">
        <v>238</v>
      </c>
      <c r="E161" s="20" t="s">
        <v>325</v>
      </c>
      <c r="F161" s="21"/>
      <c r="G161" s="21">
        <v>3.5</v>
      </c>
      <c r="H161" s="22">
        <f t="shared" si="6"/>
        <v>291.04999999997926</v>
      </c>
      <c r="I161" s="5"/>
    </row>
    <row r="162" spans="1:9" ht="17.45" customHeight="1" x14ac:dyDescent="0.3">
      <c r="A162" s="23">
        <v>45735</v>
      </c>
      <c r="B162" s="9" t="s">
        <v>100</v>
      </c>
      <c r="C162" s="9" t="s">
        <v>92</v>
      </c>
      <c r="D162" s="55" t="s">
        <v>92</v>
      </c>
      <c r="E162" s="20"/>
      <c r="F162" s="21">
        <v>8000</v>
      </c>
      <c r="G162" s="21"/>
      <c r="H162" s="22">
        <f t="shared" si="6"/>
        <v>8291.0499999999793</v>
      </c>
      <c r="I162" s="5"/>
    </row>
    <row r="163" spans="1:9" ht="17.45" customHeight="1" x14ac:dyDescent="0.3">
      <c r="A163" s="23">
        <v>45735</v>
      </c>
      <c r="B163" s="9" t="s">
        <v>195</v>
      </c>
      <c r="C163" s="9" t="s">
        <v>196</v>
      </c>
      <c r="D163" s="55" t="s">
        <v>472</v>
      </c>
      <c r="E163" s="20" t="s">
        <v>475</v>
      </c>
      <c r="F163" s="21"/>
      <c r="G163" s="21">
        <v>3595</v>
      </c>
      <c r="H163" s="22">
        <f t="shared" si="6"/>
        <v>4696.0499999999793</v>
      </c>
      <c r="I163" s="5"/>
    </row>
    <row r="164" spans="1:9" ht="17.45" customHeight="1" x14ac:dyDescent="0.3">
      <c r="A164" s="23">
        <v>45735</v>
      </c>
      <c r="B164" s="9" t="s">
        <v>410</v>
      </c>
      <c r="C164" s="9" t="s">
        <v>411</v>
      </c>
      <c r="D164" s="55" t="s">
        <v>473</v>
      </c>
      <c r="E164" s="20" t="s">
        <v>325</v>
      </c>
      <c r="F164" s="21"/>
      <c r="G164" s="21">
        <v>2267.27</v>
      </c>
      <c r="H164" s="22">
        <f t="shared" si="6"/>
        <v>2428.7799999999793</v>
      </c>
      <c r="I164" s="5"/>
    </row>
    <row r="165" spans="1:9" ht="17.45" customHeight="1" x14ac:dyDescent="0.3">
      <c r="A165" s="23">
        <v>45735</v>
      </c>
      <c r="B165" s="9" t="s">
        <v>410</v>
      </c>
      <c r="C165" s="9" t="s">
        <v>411</v>
      </c>
      <c r="D165" s="55" t="s">
        <v>474</v>
      </c>
      <c r="E165" s="20" t="s">
        <v>325</v>
      </c>
      <c r="F165" s="21"/>
      <c r="G165" s="21">
        <v>2156.02</v>
      </c>
      <c r="H165" s="22">
        <f t="shared" si="6"/>
        <v>272.7599999999793</v>
      </c>
      <c r="I165" s="5"/>
    </row>
    <row r="166" spans="1:9" ht="17.45" customHeight="1" x14ac:dyDescent="0.3">
      <c r="A166" s="23">
        <v>45735</v>
      </c>
      <c r="B166" s="9" t="s">
        <v>173</v>
      </c>
      <c r="C166" s="9" t="s">
        <v>103</v>
      </c>
      <c r="D166" s="55" t="s">
        <v>238</v>
      </c>
      <c r="E166" s="20" t="s">
        <v>325</v>
      </c>
      <c r="F166" s="21"/>
      <c r="G166" s="21">
        <v>3.5</v>
      </c>
      <c r="H166" s="22">
        <f t="shared" si="6"/>
        <v>269.2599999999793</v>
      </c>
      <c r="I166" s="5"/>
    </row>
    <row r="167" spans="1:9" ht="17.45" customHeight="1" x14ac:dyDescent="0.3">
      <c r="A167" s="23">
        <v>45736</v>
      </c>
      <c r="B167" s="9" t="s">
        <v>100</v>
      </c>
      <c r="C167" s="9" t="s">
        <v>100</v>
      </c>
      <c r="D167" s="19" t="s">
        <v>476</v>
      </c>
      <c r="E167" s="20"/>
      <c r="F167" s="21">
        <v>135418.51</v>
      </c>
      <c r="G167" s="21"/>
      <c r="H167" s="22">
        <f t="shared" si="6"/>
        <v>135687.76999999999</v>
      </c>
      <c r="I167" s="5"/>
    </row>
    <row r="168" spans="1:9" ht="17.45" customHeight="1" x14ac:dyDescent="0.3">
      <c r="A168" s="23">
        <v>45736</v>
      </c>
      <c r="B168" s="9" t="s">
        <v>222</v>
      </c>
      <c r="C168" s="9" t="s">
        <v>223</v>
      </c>
      <c r="D168" s="19" t="s">
        <v>323</v>
      </c>
      <c r="E168" s="20" t="s">
        <v>325</v>
      </c>
      <c r="F168" s="21"/>
      <c r="G168" s="21">
        <v>2380.5</v>
      </c>
      <c r="H168" s="22">
        <f t="shared" si="6"/>
        <v>133307.26999999999</v>
      </c>
      <c r="I168" s="5"/>
    </row>
    <row r="169" spans="1:9" ht="17.45" customHeight="1" x14ac:dyDescent="0.3">
      <c r="A169" s="23">
        <v>45736</v>
      </c>
      <c r="B169" s="9" t="s">
        <v>194</v>
      </c>
      <c r="C169" s="9" t="s">
        <v>193</v>
      </c>
      <c r="D169" s="19" t="s">
        <v>91</v>
      </c>
      <c r="E169" s="20" t="s">
        <v>479</v>
      </c>
      <c r="F169" s="21"/>
      <c r="G169" s="21">
        <v>6000</v>
      </c>
      <c r="H169" s="22">
        <f t="shared" si="6"/>
        <v>127307.26999999999</v>
      </c>
      <c r="I169" s="5"/>
    </row>
    <row r="170" spans="1:9" ht="17.45" customHeight="1" x14ac:dyDescent="0.3">
      <c r="A170" s="23">
        <v>45736</v>
      </c>
      <c r="B170" s="9" t="s">
        <v>197</v>
      </c>
      <c r="C170" s="9" t="s">
        <v>198</v>
      </c>
      <c r="D170" s="19" t="s">
        <v>289</v>
      </c>
      <c r="E170" s="20" t="s">
        <v>480</v>
      </c>
      <c r="F170" s="21"/>
      <c r="G170" s="21">
        <v>1289.5</v>
      </c>
      <c r="H170" s="22">
        <f t="shared" si="6"/>
        <v>126017.76999999999</v>
      </c>
      <c r="I170" s="5"/>
    </row>
    <row r="171" spans="1:9" ht="17.45" customHeight="1" x14ac:dyDescent="0.3">
      <c r="A171" s="23">
        <v>45736</v>
      </c>
      <c r="B171" s="9" t="s">
        <v>195</v>
      </c>
      <c r="C171" s="9" t="s">
        <v>196</v>
      </c>
      <c r="D171" s="55" t="s">
        <v>477</v>
      </c>
      <c r="E171" s="20" t="s">
        <v>467</v>
      </c>
      <c r="F171" s="21"/>
      <c r="G171" s="21">
        <v>1150</v>
      </c>
      <c r="H171" s="22">
        <f t="shared" si="6"/>
        <v>124867.76999999999</v>
      </c>
      <c r="I171" s="5"/>
    </row>
    <row r="172" spans="1:9" ht="17.45" customHeight="1" x14ac:dyDescent="0.3">
      <c r="A172" s="23">
        <v>45736</v>
      </c>
      <c r="B172" s="9" t="s">
        <v>307</v>
      </c>
      <c r="C172" s="9" t="s">
        <v>308</v>
      </c>
      <c r="D172" s="55" t="s">
        <v>478</v>
      </c>
      <c r="E172" s="20" t="s">
        <v>481</v>
      </c>
      <c r="F172" s="21"/>
      <c r="G172" s="21">
        <v>1130.3399999999999</v>
      </c>
      <c r="H172" s="22">
        <f t="shared" si="6"/>
        <v>123737.43</v>
      </c>
      <c r="I172" s="5"/>
    </row>
    <row r="173" spans="1:9" ht="17.45" customHeight="1" x14ac:dyDescent="0.3">
      <c r="A173" s="23">
        <v>45736</v>
      </c>
      <c r="B173" s="9" t="s">
        <v>313</v>
      </c>
      <c r="C173" s="9" t="s">
        <v>314</v>
      </c>
      <c r="D173" s="55" t="s">
        <v>334</v>
      </c>
      <c r="E173" s="20" t="s">
        <v>482</v>
      </c>
      <c r="F173" s="21"/>
      <c r="G173" s="21">
        <v>500</v>
      </c>
      <c r="H173" s="22">
        <f t="shared" si="6"/>
        <v>123237.43</v>
      </c>
      <c r="I173" s="5"/>
    </row>
    <row r="174" spans="1:9" ht="17.45" customHeight="1" x14ac:dyDescent="0.3">
      <c r="A174" s="23">
        <v>45736</v>
      </c>
      <c r="B174" s="9" t="s">
        <v>313</v>
      </c>
      <c r="C174" s="9" t="s">
        <v>314</v>
      </c>
      <c r="D174" s="55" t="s">
        <v>334</v>
      </c>
      <c r="E174" s="20" t="s">
        <v>483</v>
      </c>
      <c r="F174" s="21"/>
      <c r="G174" s="21">
        <v>315</v>
      </c>
      <c r="H174" s="22">
        <f t="shared" si="6"/>
        <v>122922.43</v>
      </c>
      <c r="I174" s="5"/>
    </row>
    <row r="175" spans="1:9" ht="17.45" customHeight="1" x14ac:dyDescent="0.3">
      <c r="A175" s="23">
        <v>45736</v>
      </c>
      <c r="B175" s="9" t="s">
        <v>313</v>
      </c>
      <c r="C175" s="9" t="s">
        <v>314</v>
      </c>
      <c r="D175" s="55" t="s">
        <v>334</v>
      </c>
      <c r="E175" s="20" t="s">
        <v>484</v>
      </c>
      <c r="F175" s="21"/>
      <c r="G175" s="21">
        <v>195</v>
      </c>
      <c r="H175" s="22">
        <f t="shared" si="6"/>
        <v>122727.43</v>
      </c>
      <c r="I175" s="5"/>
    </row>
    <row r="176" spans="1:9" ht="17.45" customHeight="1" x14ac:dyDescent="0.3">
      <c r="A176" s="23">
        <v>45736</v>
      </c>
      <c r="B176" s="9" t="s">
        <v>172</v>
      </c>
      <c r="C176" s="9" t="s">
        <v>102</v>
      </c>
      <c r="D176" s="19" t="s">
        <v>216</v>
      </c>
      <c r="E176" s="20" t="s">
        <v>485</v>
      </c>
      <c r="F176" s="21"/>
      <c r="G176" s="21">
        <v>2464</v>
      </c>
      <c r="H176" s="22">
        <f t="shared" si="6"/>
        <v>120263.43</v>
      </c>
      <c r="I176" s="5"/>
    </row>
    <row r="177" spans="1:9" ht="17.45" customHeight="1" x14ac:dyDescent="0.3">
      <c r="A177" s="23">
        <v>45736</v>
      </c>
      <c r="B177" s="9" t="s">
        <v>199</v>
      </c>
      <c r="C177" s="9" t="s">
        <v>101</v>
      </c>
      <c r="D177" s="19" t="s">
        <v>328</v>
      </c>
      <c r="E177" s="20" t="s">
        <v>486</v>
      </c>
      <c r="F177" s="21"/>
      <c r="G177" s="21">
        <v>1453.21</v>
      </c>
      <c r="H177" s="22">
        <f t="shared" si="6"/>
        <v>118810.21999999999</v>
      </c>
      <c r="I177" s="5"/>
    </row>
    <row r="178" spans="1:9" ht="17.45" customHeight="1" x14ac:dyDescent="0.3">
      <c r="A178" s="23">
        <v>45736</v>
      </c>
      <c r="B178" s="9" t="s">
        <v>177</v>
      </c>
      <c r="C178" s="9" t="s">
        <v>178</v>
      </c>
      <c r="D178" s="19" t="s">
        <v>93</v>
      </c>
      <c r="E178" s="20" t="s">
        <v>325</v>
      </c>
      <c r="F178" s="21"/>
      <c r="G178" s="21">
        <v>10027.450000000001</v>
      </c>
      <c r="H178" s="22">
        <f t="shared" si="6"/>
        <v>108782.76999999999</v>
      </c>
      <c r="I178" s="5"/>
    </row>
    <row r="179" spans="1:9" ht="17.45" customHeight="1" x14ac:dyDescent="0.3">
      <c r="A179" s="23">
        <v>45736</v>
      </c>
      <c r="B179" s="9" t="s">
        <v>173</v>
      </c>
      <c r="C179" s="9" t="s">
        <v>103</v>
      </c>
      <c r="D179" s="55" t="s">
        <v>85</v>
      </c>
      <c r="E179" s="20" t="s">
        <v>325</v>
      </c>
      <c r="F179" s="21"/>
      <c r="G179" s="21">
        <v>19.3</v>
      </c>
      <c r="H179" s="22">
        <f t="shared" si="6"/>
        <v>108763.46999999999</v>
      </c>
      <c r="I179" s="5"/>
    </row>
    <row r="180" spans="1:9" ht="17.45" customHeight="1" x14ac:dyDescent="0.3">
      <c r="A180" s="23">
        <v>45737</v>
      </c>
      <c r="B180" s="9" t="s">
        <v>100</v>
      </c>
      <c r="C180" s="9" t="s">
        <v>100</v>
      </c>
      <c r="D180" s="55" t="s">
        <v>487</v>
      </c>
      <c r="E180" s="20"/>
      <c r="F180" s="21">
        <v>641193.81999999995</v>
      </c>
      <c r="G180" s="21"/>
      <c r="H180" s="22">
        <f t="shared" si="6"/>
        <v>749957.28999999992</v>
      </c>
      <c r="I180" s="5"/>
    </row>
    <row r="181" spans="1:9" ht="17.45" customHeight="1" x14ac:dyDescent="0.3">
      <c r="A181" s="23">
        <v>45737</v>
      </c>
      <c r="B181" s="9" t="s">
        <v>100</v>
      </c>
      <c r="C181" s="9" t="s">
        <v>100</v>
      </c>
      <c r="D181" s="55" t="s">
        <v>487</v>
      </c>
      <c r="E181" s="20"/>
      <c r="F181" s="21">
        <v>170000</v>
      </c>
      <c r="G181" s="21"/>
      <c r="H181" s="22">
        <f t="shared" si="6"/>
        <v>919957.28999999992</v>
      </c>
      <c r="I181" s="5"/>
    </row>
    <row r="182" spans="1:9" ht="17.45" customHeight="1" x14ac:dyDescent="0.3">
      <c r="A182" s="23">
        <v>45737</v>
      </c>
      <c r="B182" s="9" t="s">
        <v>191</v>
      </c>
      <c r="C182" s="9" t="s">
        <v>192</v>
      </c>
      <c r="D182" s="19" t="s">
        <v>321</v>
      </c>
      <c r="E182" s="20" t="s">
        <v>488</v>
      </c>
      <c r="F182" s="21"/>
      <c r="G182" s="21">
        <v>4440</v>
      </c>
      <c r="H182" s="22">
        <f t="shared" si="6"/>
        <v>915517.28999999992</v>
      </c>
      <c r="I182" s="5"/>
    </row>
    <row r="183" spans="1:9" ht="17.45" customHeight="1" x14ac:dyDescent="0.3">
      <c r="A183" s="23">
        <v>45737</v>
      </c>
      <c r="B183" s="9" t="s">
        <v>191</v>
      </c>
      <c r="C183" s="9" t="s">
        <v>192</v>
      </c>
      <c r="D183" s="19" t="s">
        <v>354</v>
      </c>
      <c r="E183" s="20" t="s">
        <v>489</v>
      </c>
      <c r="F183" s="21"/>
      <c r="G183" s="21">
        <v>2960</v>
      </c>
      <c r="H183" s="22">
        <f t="shared" si="6"/>
        <v>912557.28999999992</v>
      </c>
      <c r="I183" s="5"/>
    </row>
    <row r="184" spans="1:9" ht="17.45" customHeight="1" x14ac:dyDescent="0.3">
      <c r="A184" s="23">
        <v>45737</v>
      </c>
      <c r="B184" s="9" t="s">
        <v>191</v>
      </c>
      <c r="C184" s="9" t="s">
        <v>192</v>
      </c>
      <c r="D184" s="19" t="s">
        <v>305</v>
      </c>
      <c r="E184" s="20" t="s">
        <v>490</v>
      </c>
      <c r="F184" s="21"/>
      <c r="G184" s="21">
        <v>5920</v>
      </c>
      <c r="H184" s="22">
        <f t="shared" si="6"/>
        <v>906637.28999999992</v>
      </c>
      <c r="I184" s="5"/>
    </row>
    <row r="185" spans="1:9" ht="17.45" customHeight="1" x14ac:dyDescent="0.3">
      <c r="A185" s="23">
        <v>45737</v>
      </c>
      <c r="B185" s="9" t="s">
        <v>191</v>
      </c>
      <c r="C185" s="9" t="s">
        <v>192</v>
      </c>
      <c r="D185" s="19" t="s">
        <v>324</v>
      </c>
      <c r="E185" s="20" t="s">
        <v>467</v>
      </c>
      <c r="F185" s="21"/>
      <c r="G185" s="21">
        <v>17760</v>
      </c>
      <c r="H185" s="22">
        <f t="shared" si="6"/>
        <v>888877.28999999992</v>
      </c>
      <c r="I185" s="5"/>
    </row>
    <row r="186" spans="1:9" ht="17.45" customHeight="1" x14ac:dyDescent="0.3">
      <c r="A186" s="23">
        <v>45737</v>
      </c>
      <c r="B186" s="9" t="s">
        <v>191</v>
      </c>
      <c r="C186" s="9" t="s">
        <v>192</v>
      </c>
      <c r="D186" s="19" t="s">
        <v>167</v>
      </c>
      <c r="E186" s="20" t="s">
        <v>380</v>
      </c>
      <c r="F186" s="21"/>
      <c r="G186" s="21">
        <v>1931.4</v>
      </c>
      <c r="H186" s="22">
        <f t="shared" si="6"/>
        <v>886945.8899999999</v>
      </c>
      <c r="I186" s="5"/>
    </row>
    <row r="187" spans="1:9" ht="17.45" customHeight="1" x14ac:dyDescent="0.3">
      <c r="A187" s="23">
        <v>45737</v>
      </c>
      <c r="B187" s="9" t="s">
        <v>191</v>
      </c>
      <c r="C187" s="9" t="s">
        <v>192</v>
      </c>
      <c r="D187" s="19" t="s">
        <v>299</v>
      </c>
      <c r="E187" s="20" t="s">
        <v>491</v>
      </c>
      <c r="F187" s="21"/>
      <c r="G187" s="21">
        <v>5920</v>
      </c>
      <c r="H187" s="22">
        <f t="shared" si="6"/>
        <v>881025.8899999999</v>
      </c>
      <c r="I187" s="5"/>
    </row>
    <row r="188" spans="1:9" ht="17.45" customHeight="1" x14ac:dyDescent="0.3">
      <c r="A188" s="23">
        <v>45737</v>
      </c>
      <c r="B188" s="9" t="s">
        <v>191</v>
      </c>
      <c r="C188" s="9" t="s">
        <v>192</v>
      </c>
      <c r="D188" s="19" t="s">
        <v>492</v>
      </c>
      <c r="E188" s="20" t="s">
        <v>493</v>
      </c>
      <c r="F188" s="21"/>
      <c r="G188" s="21">
        <v>740</v>
      </c>
      <c r="H188" s="22">
        <f t="shared" si="6"/>
        <v>880285.8899999999</v>
      </c>
      <c r="I188" s="5"/>
    </row>
    <row r="189" spans="1:9" ht="17.45" customHeight="1" x14ac:dyDescent="0.3">
      <c r="A189" s="23">
        <v>45737</v>
      </c>
      <c r="B189" s="9" t="s">
        <v>191</v>
      </c>
      <c r="C189" s="9" t="s">
        <v>192</v>
      </c>
      <c r="D189" s="19" t="s">
        <v>332</v>
      </c>
      <c r="E189" s="20" t="s">
        <v>494</v>
      </c>
      <c r="F189" s="21"/>
      <c r="G189" s="21">
        <v>18500</v>
      </c>
      <c r="H189" s="22">
        <f t="shared" si="6"/>
        <v>861785.8899999999</v>
      </c>
      <c r="I189" s="5"/>
    </row>
    <row r="190" spans="1:9" ht="17.45" customHeight="1" x14ac:dyDescent="0.3">
      <c r="A190" s="23">
        <v>45737</v>
      </c>
      <c r="B190" s="9" t="s">
        <v>191</v>
      </c>
      <c r="C190" s="9" t="s">
        <v>192</v>
      </c>
      <c r="D190" s="19" t="s">
        <v>295</v>
      </c>
      <c r="E190" s="20" t="s">
        <v>495</v>
      </c>
      <c r="F190" s="21"/>
      <c r="G190" s="21">
        <v>5920</v>
      </c>
      <c r="H190" s="22">
        <f t="shared" si="6"/>
        <v>855865.8899999999</v>
      </c>
      <c r="I190" s="5"/>
    </row>
    <row r="191" spans="1:9" ht="17.45" customHeight="1" x14ac:dyDescent="0.3">
      <c r="A191" s="23">
        <v>45737</v>
      </c>
      <c r="B191" s="9" t="s">
        <v>191</v>
      </c>
      <c r="C191" s="9" t="s">
        <v>192</v>
      </c>
      <c r="D191" s="19" t="s">
        <v>347</v>
      </c>
      <c r="E191" s="20" t="s">
        <v>467</v>
      </c>
      <c r="F191" s="21"/>
      <c r="G191" s="21">
        <v>3330</v>
      </c>
      <c r="H191" s="22">
        <f t="shared" si="6"/>
        <v>852535.8899999999</v>
      </c>
      <c r="I191" s="5"/>
    </row>
    <row r="192" spans="1:9" ht="17.45" customHeight="1" x14ac:dyDescent="0.3">
      <c r="A192" s="23">
        <v>45737</v>
      </c>
      <c r="B192" s="9" t="s">
        <v>191</v>
      </c>
      <c r="C192" s="9" t="s">
        <v>192</v>
      </c>
      <c r="D192" s="19" t="s">
        <v>496</v>
      </c>
      <c r="E192" s="20" t="s">
        <v>497</v>
      </c>
      <c r="F192" s="21"/>
      <c r="G192" s="21">
        <v>1480</v>
      </c>
      <c r="H192" s="22">
        <f t="shared" si="6"/>
        <v>851055.8899999999</v>
      </c>
      <c r="I192" s="5"/>
    </row>
    <row r="193" spans="1:9" ht="17.45" customHeight="1" x14ac:dyDescent="0.3">
      <c r="A193" s="23">
        <v>45737</v>
      </c>
      <c r="B193" s="9" t="s">
        <v>191</v>
      </c>
      <c r="C193" s="9" t="s">
        <v>192</v>
      </c>
      <c r="D193" s="19" t="s">
        <v>306</v>
      </c>
      <c r="E193" s="20" t="s">
        <v>498</v>
      </c>
      <c r="F193" s="21"/>
      <c r="G193" s="21">
        <v>7400</v>
      </c>
      <c r="H193" s="22">
        <f t="shared" si="6"/>
        <v>843655.8899999999</v>
      </c>
      <c r="I193" s="5"/>
    </row>
    <row r="194" spans="1:9" ht="17.45" customHeight="1" x14ac:dyDescent="0.3">
      <c r="A194" s="23">
        <v>45737</v>
      </c>
      <c r="B194" s="9" t="s">
        <v>191</v>
      </c>
      <c r="C194" s="9" t="s">
        <v>192</v>
      </c>
      <c r="D194" s="19" t="s">
        <v>499</v>
      </c>
      <c r="E194" s="20" t="s">
        <v>500</v>
      </c>
      <c r="F194" s="21"/>
      <c r="G194" s="21">
        <v>9000.2199999999993</v>
      </c>
      <c r="H194" s="22">
        <f t="shared" si="6"/>
        <v>834655.66999999993</v>
      </c>
      <c r="I194" s="5"/>
    </row>
    <row r="195" spans="1:9" ht="17.45" customHeight="1" x14ac:dyDescent="0.3">
      <c r="A195" s="23">
        <v>45737</v>
      </c>
      <c r="B195" s="9" t="s">
        <v>191</v>
      </c>
      <c r="C195" s="9" t="s">
        <v>192</v>
      </c>
      <c r="D195" s="19" t="s">
        <v>298</v>
      </c>
      <c r="E195" s="20" t="s">
        <v>423</v>
      </c>
      <c r="F195" s="21"/>
      <c r="G195" s="21">
        <v>160500</v>
      </c>
      <c r="H195" s="22">
        <f t="shared" si="6"/>
        <v>674155.66999999993</v>
      </c>
      <c r="I195" s="5"/>
    </row>
    <row r="196" spans="1:9" ht="17.45" customHeight="1" x14ac:dyDescent="0.3">
      <c r="A196" s="23">
        <v>45737</v>
      </c>
      <c r="B196" s="9" t="s">
        <v>330</v>
      </c>
      <c r="C196" s="9" t="s">
        <v>331</v>
      </c>
      <c r="D196" s="19" t="s">
        <v>329</v>
      </c>
      <c r="E196" s="20" t="s">
        <v>325</v>
      </c>
      <c r="F196" s="21"/>
      <c r="G196" s="21">
        <v>1330</v>
      </c>
      <c r="H196" s="22">
        <f t="shared" ref="H196:H199" si="7">H195+F196-G196</f>
        <v>672825.66999999993</v>
      </c>
      <c r="I196" s="5"/>
    </row>
    <row r="197" spans="1:9" ht="17.45" customHeight="1" x14ac:dyDescent="0.3">
      <c r="A197" s="23">
        <v>45737</v>
      </c>
      <c r="B197" s="9" t="s">
        <v>195</v>
      </c>
      <c r="C197" s="9" t="s">
        <v>196</v>
      </c>
      <c r="D197" s="55" t="s">
        <v>501</v>
      </c>
      <c r="E197" s="20" t="s">
        <v>502</v>
      </c>
      <c r="F197" s="21"/>
      <c r="G197" s="21">
        <v>1596</v>
      </c>
      <c r="H197" s="22">
        <f t="shared" si="7"/>
        <v>671229.66999999993</v>
      </c>
      <c r="I197" s="5"/>
    </row>
    <row r="198" spans="1:9" ht="17.45" customHeight="1" x14ac:dyDescent="0.3">
      <c r="A198" s="23">
        <v>45737</v>
      </c>
      <c r="B198" s="9" t="s">
        <v>173</v>
      </c>
      <c r="C198" s="9" t="s">
        <v>103</v>
      </c>
      <c r="D198" s="55" t="s">
        <v>85</v>
      </c>
      <c r="E198" s="20" t="s">
        <v>325</v>
      </c>
      <c r="F198" s="21"/>
      <c r="G198" s="21">
        <v>95.8</v>
      </c>
      <c r="H198" s="22">
        <f t="shared" si="7"/>
        <v>671133.86999999988</v>
      </c>
      <c r="I198" s="5"/>
    </row>
    <row r="199" spans="1:9" ht="17.45" customHeight="1" x14ac:dyDescent="0.3">
      <c r="A199" s="23">
        <v>45740</v>
      </c>
      <c r="B199" s="9" t="s">
        <v>191</v>
      </c>
      <c r="C199" s="9" t="s">
        <v>192</v>
      </c>
      <c r="D199" s="19" t="s">
        <v>503</v>
      </c>
      <c r="E199" s="20" t="s">
        <v>504</v>
      </c>
      <c r="F199" s="21"/>
      <c r="G199" s="21">
        <v>2960</v>
      </c>
      <c r="H199" s="22">
        <f t="shared" si="7"/>
        <v>668173.86999999988</v>
      </c>
      <c r="I199" s="5"/>
    </row>
    <row r="200" spans="1:9" ht="17.45" customHeight="1" x14ac:dyDescent="0.3">
      <c r="A200" s="23">
        <v>45740</v>
      </c>
      <c r="B200" s="9" t="s">
        <v>172</v>
      </c>
      <c r="C200" s="9" t="s">
        <v>102</v>
      </c>
      <c r="D200" s="19" t="s">
        <v>342</v>
      </c>
      <c r="E200" s="20" t="s">
        <v>505</v>
      </c>
      <c r="F200" s="21"/>
      <c r="G200" s="21">
        <v>1363.28</v>
      </c>
      <c r="H200" s="22">
        <f t="shared" si="6"/>
        <v>666810.58999999985</v>
      </c>
      <c r="I200" s="5"/>
    </row>
    <row r="201" spans="1:9" ht="17.45" customHeight="1" x14ac:dyDescent="0.3">
      <c r="A201" s="23">
        <v>45740</v>
      </c>
      <c r="B201" s="9" t="s">
        <v>173</v>
      </c>
      <c r="C201" s="9" t="s">
        <v>103</v>
      </c>
      <c r="D201" s="55" t="s">
        <v>85</v>
      </c>
      <c r="E201" s="20" t="s">
        <v>325</v>
      </c>
      <c r="F201" s="21"/>
      <c r="G201" s="21">
        <v>6.3</v>
      </c>
      <c r="H201" s="22">
        <f t="shared" si="6"/>
        <v>666804.2899999998</v>
      </c>
      <c r="I201" s="5"/>
    </row>
    <row r="202" spans="1:9" ht="17.45" customHeight="1" x14ac:dyDescent="0.3">
      <c r="A202" s="23">
        <v>45744</v>
      </c>
      <c r="B202" s="9" t="s">
        <v>188</v>
      </c>
      <c r="C202" s="24" t="s">
        <v>189</v>
      </c>
      <c r="D202" s="19" t="s">
        <v>506</v>
      </c>
      <c r="E202" s="20" t="s">
        <v>325</v>
      </c>
      <c r="F202" s="21"/>
      <c r="G202" s="21">
        <v>7692.56</v>
      </c>
      <c r="H202" s="22">
        <f t="shared" si="6"/>
        <v>659111.72999999975</v>
      </c>
      <c r="I202" s="5"/>
    </row>
    <row r="203" spans="1:9" ht="17.45" customHeight="1" x14ac:dyDescent="0.3">
      <c r="A203" s="23">
        <v>45744</v>
      </c>
      <c r="B203" s="9" t="s">
        <v>173</v>
      </c>
      <c r="C203" s="9" t="s">
        <v>103</v>
      </c>
      <c r="D203" s="55" t="s">
        <v>85</v>
      </c>
      <c r="E203" s="20" t="s">
        <v>325</v>
      </c>
      <c r="F203" s="21"/>
      <c r="G203" s="21">
        <v>6.3</v>
      </c>
      <c r="H203" s="22">
        <f t="shared" si="6"/>
        <v>659105.4299999997</v>
      </c>
      <c r="I203" s="5"/>
    </row>
    <row r="204" spans="1:9" ht="17.45" customHeight="1" x14ac:dyDescent="0.3">
      <c r="A204" s="23">
        <v>45747</v>
      </c>
      <c r="B204" s="9" t="s">
        <v>172</v>
      </c>
      <c r="C204" s="9" t="s">
        <v>102</v>
      </c>
      <c r="D204" s="55" t="s">
        <v>507</v>
      </c>
      <c r="E204" s="20" t="s">
        <v>513</v>
      </c>
      <c r="F204" s="21"/>
      <c r="G204" s="21">
        <v>375.5</v>
      </c>
      <c r="H204" s="22">
        <f t="shared" si="6"/>
        <v>658729.9299999997</v>
      </c>
      <c r="I204" s="5"/>
    </row>
    <row r="205" spans="1:9" ht="17.45" customHeight="1" x14ac:dyDescent="0.3">
      <c r="A205" s="23">
        <v>45747</v>
      </c>
      <c r="B205" s="9" t="s">
        <v>191</v>
      </c>
      <c r="C205" s="9" t="s">
        <v>192</v>
      </c>
      <c r="D205" s="19" t="s">
        <v>343</v>
      </c>
      <c r="E205" s="20" t="s">
        <v>325</v>
      </c>
      <c r="F205" s="21"/>
      <c r="G205" s="21">
        <v>1500</v>
      </c>
      <c r="H205" s="22">
        <f t="shared" si="6"/>
        <v>657229.9299999997</v>
      </c>
      <c r="I205" s="5"/>
    </row>
    <row r="206" spans="1:9" ht="17.45" customHeight="1" x14ac:dyDescent="0.3">
      <c r="A206" s="23">
        <v>45747</v>
      </c>
      <c r="B206" s="9" t="s">
        <v>172</v>
      </c>
      <c r="C206" s="9" t="s">
        <v>102</v>
      </c>
      <c r="D206" s="55" t="s">
        <v>342</v>
      </c>
      <c r="E206" s="20" t="s">
        <v>514</v>
      </c>
      <c r="F206" s="21"/>
      <c r="G206" s="21">
        <v>1562.46</v>
      </c>
      <c r="H206" s="22">
        <f t="shared" si="6"/>
        <v>655667.46999999974</v>
      </c>
      <c r="I206" s="5"/>
    </row>
    <row r="207" spans="1:9" ht="17.45" customHeight="1" x14ac:dyDescent="0.3">
      <c r="A207" s="23">
        <v>45747</v>
      </c>
      <c r="B207" s="9" t="s">
        <v>172</v>
      </c>
      <c r="C207" s="9" t="s">
        <v>102</v>
      </c>
      <c r="D207" s="55" t="s">
        <v>508</v>
      </c>
      <c r="E207" s="20" t="s">
        <v>515</v>
      </c>
      <c r="F207" s="21"/>
      <c r="G207" s="21">
        <v>1850.7</v>
      </c>
      <c r="H207" s="22">
        <f t="shared" si="6"/>
        <v>653816.76999999979</v>
      </c>
      <c r="I207" s="5"/>
    </row>
    <row r="208" spans="1:9" ht="17.45" customHeight="1" x14ac:dyDescent="0.3">
      <c r="A208" s="23">
        <v>45747</v>
      </c>
      <c r="B208" s="9" t="s">
        <v>195</v>
      </c>
      <c r="C208" s="9" t="s">
        <v>196</v>
      </c>
      <c r="D208" s="19" t="s">
        <v>509</v>
      </c>
      <c r="E208" s="20" t="s">
        <v>516</v>
      </c>
      <c r="F208" s="21"/>
      <c r="G208" s="21">
        <v>170</v>
      </c>
      <c r="H208" s="22">
        <f t="shared" si="6"/>
        <v>653646.76999999979</v>
      </c>
      <c r="I208" s="5"/>
    </row>
    <row r="209" spans="1:9" ht="17.45" customHeight="1" x14ac:dyDescent="0.3">
      <c r="A209" s="23">
        <v>45747</v>
      </c>
      <c r="B209" s="9" t="s">
        <v>511</v>
      </c>
      <c r="C209" s="9" t="s">
        <v>512</v>
      </c>
      <c r="D209" s="55" t="s">
        <v>510</v>
      </c>
      <c r="E209" s="20" t="s">
        <v>325</v>
      </c>
      <c r="F209" s="21"/>
      <c r="G209" s="21">
        <v>294.10000000000002</v>
      </c>
      <c r="H209" s="22">
        <f t="shared" si="6"/>
        <v>653352.66999999981</v>
      </c>
      <c r="I209" s="5"/>
    </row>
    <row r="210" spans="1:9" ht="17.45" customHeight="1" x14ac:dyDescent="0.3">
      <c r="A210" s="23">
        <v>45747</v>
      </c>
      <c r="B210" s="9" t="s">
        <v>100</v>
      </c>
      <c r="C210" s="9" t="s">
        <v>100</v>
      </c>
      <c r="D210" s="55" t="s">
        <v>90</v>
      </c>
      <c r="E210" s="20" t="s">
        <v>325</v>
      </c>
      <c r="F210" s="21"/>
      <c r="G210" s="21">
        <v>653000</v>
      </c>
      <c r="H210" s="22">
        <f t="shared" si="6"/>
        <v>352.66999999980908</v>
      </c>
      <c r="I210" s="5"/>
    </row>
    <row r="211" spans="1:9" ht="17.45" customHeight="1" thickBot="1" x14ac:dyDescent="0.35">
      <c r="A211" s="23">
        <v>45747</v>
      </c>
      <c r="B211" s="9" t="s">
        <v>173</v>
      </c>
      <c r="C211" s="9" t="s">
        <v>103</v>
      </c>
      <c r="D211" s="55" t="s">
        <v>85</v>
      </c>
      <c r="E211" s="20" t="s">
        <v>325</v>
      </c>
      <c r="F211" s="21"/>
      <c r="G211" s="21">
        <v>19.3</v>
      </c>
      <c r="H211" s="22">
        <f t="shared" si="6"/>
        <v>333.36999999980907</v>
      </c>
      <c r="I211" s="5"/>
    </row>
    <row r="212" spans="1:9" ht="17.45" hidden="1" customHeight="1" x14ac:dyDescent="0.3">
      <c r="A212" s="23">
        <v>45712</v>
      </c>
      <c r="B212" s="9" t="s">
        <v>191</v>
      </c>
      <c r="C212" s="9" t="s">
        <v>192</v>
      </c>
      <c r="D212" s="19" t="s">
        <v>321</v>
      </c>
      <c r="E212" s="20"/>
      <c r="F212" s="21"/>
      <c r="G212" s="21"/>
      <c r="H212" s="22">
        <f t="shared" si="6"/>
        <v>333.36999999980907</v>
      </c>
      <c r="I212" s="5"/>
    </row>
    <row r="213" spans="1:9" ht="17.45" hidden="1" customHeight="1" x14ac:dyDescent="0.3">
      <c r="A213" s="23">
        <v>45712</v>
      </c>
      <c r="B213" s="9" t="s">
        <v>191</v>
      </c>
      <c r="C213" s="9" t="s">
        <v>192</v>
      </c>
      <c r="D213" s="19" t="s">
        <v>379</v>
      </c>
      <c r="E213" s="20"/>
      <c r="F213" s="21"/>
      <c r="G213" s="21"/>
      <c r="H213" s="22">
        <f t="shared" si="6"/>
        <v>333.36999999980907</v>
      </c>
      <c r="I213" s="5"/>
    </row>
    <row r="214" spans="1:9" ht="17.45" hidden="1" customHeight="1" x14ac:dyDescent="0.3">
      <c r="A214" s="23">
        <v>45712</v>
      </c>
      <c r="B214" s="9" t="s">
        <v>191</v>
      </c>
      <c r="C214" s="9" t="s">
        <v>192</v>
      </c>
      <c r="D214" s="19" t="s">
        <v>354</v>
      </c>
      <c r="E214" s="20"/>
      <c r="F214" s="21"/>
      <c r="G214" s="21"/>
      <c r="H214" s="22">
        <f t="shared" si="6"/>
        <v>333.36999999980907</v>
      </c>
      <c r="I214" s="5"/>
    </row>
    <row r="215" spans="1:9" ht="17.45" hidden="1" customHeight="1" x14ac:dyDescent="0.3">
      <c r="A215" s="23">
        <v>45712</v>
      </c>
      <c r="B215" s="9" t="s">
        <v>191</v>
      </c>
      <c r="C215" s="9" t="s">
        <v>192</v>
      </c>
      <c r="D215" s="19" t="s">
        <v>305</v>
      </c>
      <c r="E215" s="20"/>
      <c r="F215" s="21"/>
      <c r="G215" s="21"/>
      <c r="H215" s="22">
        <f t="shared" si="6"/>
        <v>333.36999999980907</v>
      </c>
      <c r="I215" s="5"/>
    </row>
    <row r="216" spans="1:9" ht="17.45" hidden="1" customHeight="1" x14ac:dyDescent="0.3">
      <c r="A216" s="23">
        <v>45712</v>
      </c>
      <c r="B216" s="9" t="s">
        <v>191</v>
      </c>
      <c r="C216" s="9" t="s">
        <v>192</v>
      </c>
      <c r="D216" s="19" t="s">
        <v>324</v>
      </c>
      <c r="E216" s="20"/>
      <c r="F216" s="21"/>
      <c r="G216" s="21"/>
      <c r="H216" s="22">
        <f t="shared" si="6"/>
        <v>333.36999999980907</v>
      </c>
      <c r="I216" s="5"/>
    </row>
    <row r="217" spans="1:9" ht="17.45" hidden="1" customHeight="1" x14ac:dyDescent="0.3">
      <c r="A217" s="23">
        <v>45712</v>
      </c>
      <c r="B217" s="9" t="s">
        <v>191</v>
      </c>
      <c r="C217" s="9" t="s">
        <v>192</v>
      </c>
      <c r="D217" s="19" t="s">
        <v>167</v>
      </c>
      <c r="E217" s="20"/>
      <c r="F217" s="21"/>
      <c r="G217" s="21"/>
      <c r="H217" s="22">
        <f t="shared" si="6"/>
        <v>333.36999999980907</v>
      </c>
      <c r="I217" s="5"/>
    </row>
    <row r="218" spans="1:9" ht="17.45" hidden="1" customHeight="1" x14ac:dyDescent="0.3">
      <c r="A218" s="23">
        <v>45712</v>
      </c>
      <c r="B218" s="9" t="s">
        <v>191</v>
      </c>
      <c r="C218" s="9" t="s">
        <v>192</v>
      </c>
      <c r="D218" s="19" t="s">
        <v>381</v>
      </c>
      <c r="E218" s="20"/>
      <c r="F218" s="21"/>
      <c r="G218" s="21"/>
      <c r="H218" s="22">
        <f t="shared" si="6"/>
        <v>333.36999999980907</v>
      </c>
      <c r="I218" s="5"/>
    </row>
    <row r="219" spans="1:9" ht="17.45" hidden="1" customHeight="1" x14ac:dyDescent="0.3">
      <c r="A219" s="23">
        <v>45712</v>
      </c>
      <c r="B219" s="9" t="s">
        <v>191</v>
      </c>
      <c r="C219" s="9" t="s">
        <v>192</v>
      </c>
      <c r="D219" s="19" t="s">
        <v>299</v>
      </c>
      <c r="E219" s="20"/>
      <c r="F219" s="21"/>
      <c r="G219" s="21"/>
      <c r="H219" s="22">
        <f t="shared" si="6"/>
        <v>333.36999999980907</v>
      </c>
      <c r="I219" s="5"/>
    </row>
    <row r="220" spans="1:9" ht="17.45" hidden="1" customHeight="1" x14ac:dyDescent="0.3">
      <c r="A220" s="23">
        <v>45712</v>
      </c>
      <c r="B220" s="9" t="s">
        <v>191</v>
      </c>
      <c r="C220" s="9" t="s">
        <v>192</v>
      </c>
      <c r="D220" s="19" t="s">
        <v>245</v>
      </c>
      <c r="E220" s="20"/>
      <c r="F220" s="21"/>
      <c r="G220" s="21"/>
      <c r="H220" s="22">
        <f t="shared" si="6"/>
        <v>333.36999999980907</v>
      </c>
      <c r="I220" s="5"/>
    </row>
    <row r="221" spans="1:9" ht="17.45" hidden="1" customHeight="1" x14ac:dyDescent="0.3">
      <c r="A221" s="23">
        <v>45712</v>
      </c>
      <c r="B221" s="9" t="s">
        <v>191</v>
      </c>
      <c r="C221" s="9" t="s">
        <v>192</v>
      </c>
      <c r="D221" s="19" t="s">
        <v>332</v>
      </c>
      <c r="E221" s="20"/>
      <c r="F221" s="21"/>
      <c r="G221" s="21"/>
      <c r="H221" s="22">
        <f t="shared" si="6"/>
        <v>333.36999999980907</v>
      </c>
      <c r="I221" s="5"/>
    </row>
    <row r="222" spans="1:9" ht="17.45" hidden="1" customHeight="1" x14ac:dyDescent="0.3">
      <c r="A222" s="23">
        <v>45712</v>
      </c>
      <c r="B222" s="9" t="s">
        <v>191</v>
      </c>
      <c r="C222" s="9" t="s">
        <v>192</v>
      </c>
      <c r="D222" s="19" t="s">
        <v>295</v>
      </c>
      <c r="E222" s="20"/>
      <c r="F222" s="21"/>
      <c r="G222" s="21"/>
      <c r="H222" s="22">
        <f t="shared" ref="H222:H227" si="8">H221+F222-G222</f>
        <v>333.36999999980907</v>
      </c>
      <c r="I222" s="5"/>
    </row>
    <row r="223" spans="1:9" ht="17.45" hidden="1" customHeight="1" x14ac:dyDescent="0.3">
      <c r="A223" s="23">
        <v>45712</v>
      </c>
      <c r="B223" s="9" t="s">
        <v>191</v>
      </c>
      <c r="C223" s="9" t="s">
        <v>192</v>
      </c>
      <c r="D223" s="19" t="s">
        <v>347</v>
      </c>
      <c r="E223" s="20"/>
      <c r="F223" s="21"/>
      <c r="G223" s="21"/>
      <c r="H223" s="22">
        <f t="shared" si="8"/>
        <v>333.36999999980907</v>
      </c>
      <c r="I223" s="5"/>
    </row>
    <row r="224" spans="1:9" ht="17.45" hidden="1" customHeight="1" x14ac:dyDescent="0.3">
      <c r="A224" s="23">
        <v>45712</v>
      </c>
      <c r="B224" s="9" t="s">
        <v>191</v>
      </c>
      <c r="C224" s="9" t="s">
        <v>192</v>
      </c>
      <c r="D224" s="19" t="s">
        <v>340</v>
      </c>
      <c r="E224" s="20"/>
      <c r="F224" s="21"/>
      <c r="G224" s="21"/>
      <c r="H224" s="22">
        <f t="shared" si="8"/>
        <v>333.36999999980907</v>
      </c>
      <c r="I224" s="5"/>
    </row>
    <row r="225" spans="1:9" ht="17.45" hidden="1" customHeight="1" x14ac:dyDescent="0.3">
      <c r="A225" s="23">
        <v>45712</v>
      </c>
      <c r="B225" s="9" t="s">
        <v>191</v>
      </c>
      <c r="C225" s="9" t="s">
        <v>192</v>
      </c>
      <c r="D225" s="19" t="s">
        <v>306</v>
      </c>
      <c r="E225" s="20"/>
      <c r="F225" s="21"/>
      <c r="G225" s="21"/>
      <c r="H225" s="22">
        <f t="shared" si="8"/>
        <v>333.36999999980907</v>
      </c>
      <c r="I225" s="5"/>
    </row>
    <row r="226" spans="1:9" ht="17.45" hidden="1" customHeight="1" x14ac:dyDescent="0.3">
      <c r="A226" s="23">
        <v>45712</v>
      </c>
      <c r="B226" s="9" t="s">
        <v>191</v>
      </c>
      <c r="C226" s="9" t="s">
        <v>192</v>
      </c>
      <c r="D226" s="19" t="s">
        <v>322</v>
      </c>
      <c r="E226" s="20"/>
      <c r="F226" s="21"/>
      <c r="G226" s="21"/>
      <c r="H226" s="22">
        <f t="shared" si="8"/>
        <v>333.36999999980907</v>
      </c>
      <c r="I226" s="5"/>
    </row>
    <row r="227" spans="1:9" ht="17.45" hidden="1" customHeight="1" x14ac:dyDescent="0.3">
      <c r="A227" s="23">
        <v>45712</v>
      </c>
      <c r="B227" s="9" t="s">
        <v>191</v>
      </c>
      <c r="C227" s="9" t="s">
        <v>192</v>
      </c>
      <c r="D227" s="19" t="s">
        <v>298</v>
      </c>
      <c r="E227" s="20"/>
      <c r="F227" s="21"/>
      <c r="G227" s="21"/>
      <c r="H227" s="22">
        <f t="shared" si="8"/>
        <v>333.36999999980907</v>
      </c>
      <c r="I227" s="5"/>
    </row>
    <row r="228" spans="1:9" ht="17.45" hidden="1" customHeight="1" x14ac:dyDescent="0.3">
      <c r="A228" s="23">
        <v>45712</v>
      </c>
      <c r="B228" s="9" t="s">
        <v>172</v>
      </c>
      <c r="C228" s="9" t="s">
        <v>102</v>
      </c>
      <c r="D228" s="19" t="s">
        <v>382</v>
      </c>
      <c r="E228" s="20"/>
      <c r="F228" s="21"/>
      <c r="G228" s="21"/>
      <c r="H228" s="22">
        <f t="shared" si="6"/>
        <v>333.36999999980907</v>
      </c>
      <c r="I228" s="5"/>
    </row>
    <row r="229" spans="1:9" ht="17.45" hidden="1" customHeight="1" x14ac:dyDescent="0.3">
      <c r="A229" s="23">
        <v>45712</v>
      </c>
      <c r="B229" s="9" t="s">
        <v>195</v>
      </c>
      <c r="C229" s="9" t="s">
        <v>196</v>
      </c>
      <c r="D229" s="55" t="s">
        <v>383</v>
      </c>
      <c r="E229" s="20"/>
      <c r="F229" s="21"/>
      <c r="G229" s="21"/>
      <c r="H229" s="22">
        <f t="shared" si="6"/>
        <v>333.36999999980907</v>
      </c>
      <c r="I229" s="5"/>
    </row>
    <row r="230" spans="1:9" ht="17.45" hidden="1" customHeight="1" x14ac:dyDescent="0.3">
      <c r="A230" s="23">
        <v>45712</v>
      </c>
      <c r="B230" s="9" t="s">
        <v>172</v>
      </c>
      <c r="C230" s="9" t="s">
        <v>102</v>
      </c>
      <c r="D230" s="19" t="s">
        <v>382</v>
      </c>
      <c r="E230" s="20"/>
      <c r="F230" s="21"/>
      <c r="G230" s="21"/>
      <c r="H230" s="22">
        <f t="shared" si="6"/>
        <v>333.36999999980907</v>
      </c>
      <c r="I230" s="5"/>
    </row>
    <row r="231" spans="1:9" ht="17.45" hidden="1" customHeight="1" x14ac:dyDescent="0.3">
      <c r="A231" s="23">
        <v>45712</v>
      </c>
      <c r="B231" s="9" t="s">
        <v>173</v>
      </c>
      <c r="C231" s="9" t="s">
        <v>103</v>
      </c>
      <c r="D231" s="19" t="s">
        <v>85</v>
      </c>
      <c r="E231" s="20"/>
      <c r="F231" s="21"/>
      <c r="G231" s="21"/>
      <c r="H231" s="22">
        <f t="shared" si="6"/>
        <v>333.36999999980907</v>
      </c>
      <c r="I231" s="5"/>
    </row>
    <row r="232" spans="1:9" ht="17.45" hidden="1" customHeight="1" x14ac:dyDescent="0.3">
      <c r="A232" s="23">
        <v>45714</v>
      </c>
      <c r="B232" s="9" t="s">
        <v>195</v>
      </c>
      <c r="C232" s="9" t="s">
        <v>196</v>
      </c>
      <c r="D232" s="19" t="s">
        <v>384</v>
      </c>
      <c r="E232" s="20"/>
      <c r="F232" s="21"/>
      <c r="G232" s="21"/>
      <c r="H232" s="22">
        <f t="shared" si="6"/>
        <v>333.36999999980907</v>
      </c>
      <c r="I232" s="5"/>
    </row>
    <row r="233" spans="1:9" ht="17.45" hidden="1" customHeight="1" x14ac:dyDescent="0.3">
      <c r="A233" s="23">
        <v>45715</v>
      </c>
      <c r="B233" s="9" t="s">
        <v>172</v>
      </c>
      <c r="C233" s="9" t="s">
        <v>102</v>
      </c>
      <c r="D233" s="19" t="s">
        <v>300</v>
      </c>
      <c r="E233" s="20"/>
      <c r="F233" s="21"/>
      <c r="G233" s="21"/>
      <c r="H233" s="22">
        <f t="shared" ref="H233" si="9">H232+F233-G233</f>
        <v>333.36999999980907</v>
      </c>
      <c r="I233" s="5"/>
    </row>
    <row r="234" spans="1:9" ht="17.45" hidden="1" customHeight="1" x14ac:dyDescent="0.3">
      <c r="A234" s="23">
        <v>45715</v>
      </c>
      <c r="B234" s="9" t="s">
        <v>195</v>
      </c>
      <c r="C234" s="9" t="s">
        <v>196</v>
      </c>
      <c r="D234" s="19" t="s">
        <v>385</v>
      </c>
      <c r="E234" s="20"/>
      <c r="F234" s="21"/>
      <c r="G234" s="21"/>
      <c r="H234" s="22">
        <f t="shared" si="6"/>
        <v>333.36999999980907</v>
      </c>
      <c r="I234" s="5"/>
    </row>
    <row r="235" spans="1:9" ht="17.45" hidden="1" customHeight="1" x14ac:dyDescent="0.3">
      <c r="A235" s="23">
        <v>45716</v>
      </c>
      <c r="B235" s="9" t="s">
        <v>172</v>
      </c>
      <c r="C235" s="9" t="s">
        <v>102</v>
      </c>
      <c r="D235" s="19" t="s">
        <v>300</v>
      </c>
      <c r="E235" s="20"/>
      <c r="F235" s="21"/>
      <c r="G235" s="21"/>
      <c r="H235" s="22">
        <f t="shared" si="6"/>
        <v>333.36999999980907</v>
      </c>
      <c r="I235" s="5"/>
    </row>
    <row r="236" spans="1:9" ht="17.45" hidden="1" customHeight="1" x14ac:dyDescent="0.3">
      <c r="A236" s="23">
        <v>45716</v>
      </c>
      <c r="B236" s="9" t="s">
        <v>191</v>
      </c>
      <c r="C236" s="9" t="s">
        <v>192</v>
      </c>
      <c r="D236" s="19" t="s">
        <v>343</v>
      </c>
      <c r="E236" s="20"/>
      <c r="F236" s="21"/>
      <c r="G236" s="21"/>
      <c r="H236" s="22">
        <f t="shared" si="6"/>
        <v>333.36999999980907</v>
      </c>
      <c r="I236" s="5"/>
    </row>
    <row r="237" spans="1:9" ht="17.45" hidden="1" customHeight="1" x14ac:dyDescent="0.3">
      <c r="A237" s="23">
        <v>45716</v>
      </c>
      <c r="B237" s="9" t="s">
        <v>172</v>
      </c>
      <c r="C237" s="9" t="s">
        <v>102</v>
      </c>
      <c r="D237" s="19" t="s">
        <v>386</v>
      </c>
      <c r="E237" s="20"/>
      <c r="F237" s="21"/>
      <c r="G237" s="21"/>
      <c r="H237" s="22">
        <f t="shared" si="6"/>
        <v>333.36999999980907</v>
      </c>
      <c r="I237" s="5"/>
    </row>
    <row r="238" spans="1:9" ht="17.45" hidden="1" customHeight="1" x14ac:dyDescent="0.3">
      <c r="A238" s="23">
        <v>45716</v>
      </c>
      <c r="B238" s="9" t="s">
        <v>100</v>
      </c>
      <c r="C238" s="9" t="s">
        <v>100</v>
      </c>
      <c r="D238" s="19" t="s">
        <v>345</v>
      </c>
      <c r="E238" s="20"/>
      <c r="F238" s="21"/>
      <c r="G238" s="21"/>
      <c r="H238" s="22">
        <f t="shared" si="6"/>
        <v>333.36999999980907</v>
      </c>
      <c r="I238" s="5"/>
    </row>
    <row r="239" spans="1:9" ht="17.45" hidden="1" customHeight="1" x14ac:dyDescent="0.3">
      <c r="A239" s="23">
        <v>45716</v>
      </c>
      <c r="B239" s="9" t="s">
        <v>100</v>
      </c>
      <c r="C239" s="9" t="s">
        <v>90</v>
      </c>
      <c r="D239" s="19" t="s">
        <v>90</v>
      </c>
      <c r="E239" s="20"/>
      <c r="F239" s="21"/>
      <c r="G239" s="21"/>
      <c r="H239" s="22">
        <f t="shared" si="6"/>
        <v>333.36999999980907</v>
      </c>
      <c r="I239" s="5"/>
    </row>
    <row r="240" spans="1:9" ht="17.25" hidden="1" customHeight="1" thickBot="1" x14ac:dyDescent="0.35">
      <c r="A240" s="23">
        <v>45716</v>
      </c>
      <c r="B240" s="9" t="s">
        <v>173</v>
      </c>
      <c r="C240" s="9" t="s">
        <v>103</v>
      </c>
      <c r="D240" s="19" t="s">
        <v>85</v>
      </c>
      <c r="E240" s="20"/>
      <c r="F240" s="21"/>
      <c r="G240" s="21"/>
      <c r="H240" s="22">
        <f t="shared" si="6"/>
        <v>333.36999999980907</v>
      </c>
      <c r="I240" s="5"/>
    </row>
    <row r="241" spans="1:9" ht="17.45" hidden="1" customHeight="1" x14ac:dyDescent="0.3">
      <c r="A241" s="23">
        <v>45688</v>
      </c>
      <c r="B241" s="9" t="s">
        <v>188</v>
      </c>
      <c r="C241" s="24" t="s">
        <v>189</v>
      </c>
      <c r="D241" s="19" t="s">
        <v>251</v>
      </c>
      <c r="E241" s="20"/>
      <c r="F241" s="21"/>
      <c r="G241" s="21"/>
      <c r="H241" s="22">
        <f t="shared" si="6"/>
        <v>333.36999999980907</v>
      </c>
      <c r="I241" s="5"/>
    </row>
    <row r="242" spans="1:9" ht="17.45" hidden="1" customHeight="1" x14ac:dyDescent="0.3">
      <c r="A242" s="23">
        <v>45688</v>
      </c>
      <c r="B242" s="9" t="s">
        <v>188</v>
      </c>
      <c r="C242" s="24" t="s">
        <v>189</v>
      </c>
      <c r="D242" s="19" t="s">
        <v>355</v>
      </c>
      <c r="E242" s="20"/>
      <c r="F242" s="21"/>
      <c r="G242" s="21"/>
      <c r="H242" s="22">
        <f t="shared" si="6"/>
        <v>333.36999999980907</v>
      </c>
      <c r="I242" s="5"/>
    </row>
    <row r="243" spans="1:9" ht="17.45" hidden="1" customHeight="1" x14ac:dyDescent="0.3">
      <c r="A243" s="23">
        <v>45688</v>
      </c>
      <c r="B243" s="9" t="s">
        <v>188</v>
      </c>
      <c r="C243" s="24" t="s">
        <v>189</v>
      </c>
      <c r="D243" s="19" t="s">
        <v>356</v>
      </c>
      <c r="E243" s="20"/>
      <c r="F243" s="21"/>
      <c r="G243" s="21"/>
      <c r="H243" s="22">
        <f t="shared" si="6"/>
        <v>333.36999999980907</v>
      </c>
      <c r="I243" s="5"/>
    </row>
    <row r="244" spans="1:9" ht="17.45" hidden="1" customHeight="1" x14ac:dyDescent="0.3">
      <c r="A244" s="23">
        <v>45688</v>
      </c>
      <c r="B244" s="9" t="s">
        <v>188</v>
      </c>
      <c r="C244" s="24" t="s">
        <v>189</v>
      </c>
      <c r="D244" s="19" t="s">
        <v>357</v>
      </c>
      <c r="E244" s="20"/>
      <c r="F244" s="21"/>
      <c r="G244" s="21"/>
      <c r="H244" s="22">
        <f t="shared" si="6"/>
        <v>333.36999999980907</v>
      </c>
      <c r="I244" s="5"/>
    </row>
    <row r="245" spans="1:9" ht="17.45" hidden="1" customHeight="1" x14ac:dyDescent="0.3">
      <c r="A245" s="23">
        <v>45688</v>
      </c>
      <c r="B245" s="9" t="s">
        <v>188</v>
      </c>
      <c r="C245" s="24" t="s">
        <v>189</v>
      </c>
      <c r="D245" s="19" t="s">
        <v>358</v>
      </c>
      <c r="E245" s="20"/>
      <c r="F245" s="21"/>
      <c r="G245" s="21"/>
      <c r="H245" s="22">
        <f t="shared" si="6"/>
        <v>333.36999999980907</v>
      </c>
      <c r="I245" s="5"/>
    </row>
    <row r="246" spans="1:9" ht="17.45" hidden="1" customHeight="1" x14ac:dyDescent="0.3">
      <c r="A246" s="23">
        <v>45688</v>
      </c>
      <c r="B246" s="9" t="s">
        <v>188</v>
      </c>
      <c r="C246" s="24" t="s">
        <v>189</v>
      </c>
      <c r="D246" s="19" t="s">
        <v>359</v>
      </c>
      <c r="E246" s="20"/>
      <c r="F246" s="21"/>
      <c r="G246" s="21"/>
      <c r="H246" s="22">
        <f t="shared" si="6"/>
        <v>333.36999999980907</v>
      </c>
      <c r="I246" s="5"/>
    </row>
    <row r="247" spans="1:9" ht="17.45" hidden="1" customHeight="1" x14ac:dyDescent="0.3">
      <c r="A247" s="23">
        <v>45688</v>
      </c>
      <c r="B247" s="9" t="s">
        <v>188</v>
      </c>
      <c r="C247" s="24" t="s">
        <v>189</v>
      </c>
      <c r="D247" s="19" t="s">
        <v>360</v>
      </c>
      <c r="E247" s="20"/>
      <c r="F247" s="21"/>
      <c r="G247" s="21"/>
      <c r="H247" s="22">
        <f t="shared" si="6"/>
        <v>333.36999999980907</v>
      </c>
      <c r="I247" s="5"/>
    </row>
    <row r="248" spans="1:9" ht="17.45" hidden="1" customHeight="1" x14ac:dyDescent="0.3">
      <c r="A248" s="23">
        <v>45688</v>
      </c>
      <c r="B248" s="9" t="s">
        <v>172</v>
      </c>
      <c r="C248" s="9" t="s">
        <v>102</v>
      </c>
      <c r="D248" s="55" t="s">
        <v>216</v>
      </c>
      <c r="E248" s="20"/>
      <c r="F248" s="21"/>
      <c r="G248" s="21"/>
      <c r="H248" s="22">
        <f t="shared" si="6"/>
        <v>333.36999999980907</v>
      </c>
      <c r="I248" s="5"/>
    </row>
    <row r="249" spans="1:9" ht="17.45" hidden="1" customHeight="1" x14ac:dyDescent="0.3">
      <c r="A249" s="23">
        <v>45688</v>
      </c>
      <c r="B249" s="9" t="s">
        <v>104</v>
      </c>
      <c r="C249" s="9" t="s">
        <v>105</v>
      </c>
      <c r="D249" s="19" t="s">
        <v>361</v>
      </c>
      <c r="E249" s="20"/>
      <c r="F249" s="21"/>
      <c r="G249" s="21"/>
      <c r="H249" s="22">
        <f t="shared" si="6"/>
        <v>333.36999999980907</v>
      </c>
      <c r="I249" s="5"/>
    </row>
    <row r="250" spans="1:9" ht="17.45" hidden="1" customHeight="1" x14ac:dyDescent="0.3">
      <c r="A250" s="23">
        <v>45688</v>
      </c>
      <c r="B250" s="9" t="s">
        <v>100</v>
      </c>
      <c r="C250" s="9" t="s">
        <v>100</v>
      </c>
      <c r="D250" s="19" t="s">
        <v>345</v>
      </c>
      <c r="E250" s="20"/>
      <c r="F250" s="21"/>
      <c r="G250" s="21"/>
      <c r="H250" s="22">
        <f t="shared" si="6"/>
        <v>333.36999999980907</v>
      </c>
      <c r="I250" s="5"/>
    </row>
    <row r="251" spans="1:9" ht="17.45" hidden="1" customHeight="1" x14ac:dyDescent="0.3">
      <c r="A251" s="23">
        <v>45688</v>
      </c>
      <c r="B251" s="9" t="s">
        <v>100</v>
      </c>
      <c r="C251" s="9" t="s">
        <v>90</v>
      </c>
      <c r="D251" s="19" t="s">
        <v>90</v>
      </c>
      <c r="E251" s="20"/>
      <c r="F251" s="21"/>
      <c r="G251" s="21"/>
      <c r="H251" s="22">
        <f t="shared" si="6"/>
        <v>333.36999999980907</v>
      </c>
      <c r="I251" s="5"/>
    </row>
    <row r="252" spans="1:9" ht="17.45" hidden="1" customHeight="1" x14ac:dyDescent="0.3">
      <c r="A252" s="23">
        <v>45688</v>
      </c>
      <c r="B252" s="9" t="s">
        <v>173</v>
      </c>
      <c r="C252" s="9" t="s">
        <v>103</v>
      </c>
      <c r="D252" s="19" t="s">
        <v>85</v>
      </c>
      <c r="E252" s="20"/>
      <c r="F252" s="21"/>
      <c r="G252" s="21"/>
      <c r="H252" s="22">
        <f t="shared" si="6"/>
        <v>333.36999999980907</v>
      </c>
      <c r="I252" s="5"/>
    </row>
    <row r="253" spans="1:9" ht="17.45" hidden="1" customHeight="1" x14ac:dyDescent="0.3">
      <c r="A253" s="23">
        <v>45688</v>
      </c>
      <c r="B253" s="9" t="s">
        <v>173</v>
      </c>
      <c r="C253" s="9" t="s">
        <v>103</v>
      </c>
      <c r="D253" s="19" t="s">
        <v>238</v>
      </c>
      <c r="E253" s="20"/>
      <c r="F253" s="21"/>
      <c r="G253" s="21"/>
      <c r="H253" s="22">
        <f t="shared" si="6"/>
        <v>333.36999999980907</v>
      </c>
      <c r="I253" s="5"/>
    </row>
    <row r="254" spans="1:9" ht="17.45" hidden="1" customHeight="1" x14ac:dyDescent="0.3">
      <c r="A254" s="23">
        <v>45656</v>
      </c>
      <c r="B254" s="9" t="s">
        <v>100</v>
      </c>
      <c r="C254" s="9" t="s">
        <v>100</v>
      </c>
      <c r="D254" s="19" t="s">
        <v>90</v>
      </c>
      <c r="E254" s="20"/>
      <c r="F254" s="21"/>
      <c r="G254" s="21"/>
      <c r="H254" s="22">
        <f t="shared" si="6"/>
        <v>333.36999999980907</v>
      </c>
      <c r="I254" s="5"/>
    </row>
    <row r="255" spans="1:9" ht="17.45" hidden="1" customHeight="1" x14ac:dyDescent="0.3">
      <c r="A255" s="23">
        <v>45656</v>
      </c>
      <c r="B255" s="9" t="s">
        <v>173</v>
      </c>
      <c r="C255" s="9" t="s">
        <v>103</v>
      </c>
      <c r="D255" s="19" t="s">
        <v>85</v>
      </c>
      <c r="E255" s="20"/>
      <c r="F255" s="21"/>
      <c r="G255" s="21"/>
      <c r="H255" s="22">
        <f t="shared" si="6"/>
        <v>333.36999999980907</v>
      </c>
      <c r="I255" s="5"/>
    </row>
    <row r="256" spans="1:9" ht="17.45" hidden="1" customHeight="1" x14ac:dyDescent="0.3">
      <c r="A256" s="23">
        <v>45625</v>
      </c>
      <c r="B256" s="9" t="s">
        <v>304</v>
      </c>
      <c r="C256" s="9" t="s">
        <v>240</v>
      </c>
      <c r="D256" s="19" t="s">
        <v>115</v>
      </c>
      <c r="E256" s="20"/>
      <c r="F256" s="21"/>
      <c r="G256" s="21"/>
      <c r="H256" s="22">
        <f t="shared" si="6"/>
        <v>333.36999999980907</v>
      </c>
      <c r="I256" s="5"/>
    </row>
    <row r="257" spans="1:9" ht="17.45" hidden="1" customHeight="1" x14ac:dyDescent="0.3">
      <c r="A257" s="23">
        <v>45625</v>
      </c>
      <c r="B257" s="9" t="s">
        <v>304</v>
      </c>
      <c r="C257" s="9" t="s">
        <v>240</v>
      </c>
      <c r="D257" s="19" t="s">
        <v>315</v>
      </c>
      <c r="E257" s="20"/>
      <c r="F257" s="21"/>
      <c r="G257" s="21"/>
      <c r="H257" s="22">
        <f t="shared" si="6"/>
        <v>333.36999999980907</v>
      </c>
      <c r="I257" s="5"/>
    </row>
    <row r="258" spans="1:9" ht="17.45" hidden="1" customHeight="1" x14ac:dyDescent="0.3">
      <c r="A258" s="23">
        <v>45625</v>
      </c>
      <c r="B258" s="9" t="s">
        <v>304</v>
      </c>
      <c r="C258" s="9" t="s">
        <v>240</v>
      </c>
      <c r="D258" s="19" t="s">
        <v>116</v>
      </c>
      <c r="E258" s="20"/>
      <c r="F258" s="21"/>
      <c r="G258" s="21"/>
      <c r="H258" s="22">
        <f t="shared" si="6"/>
        <v>333.36999999980907</v>
      </c>
      <c r="I258" s="5"/>
    </row>
    <row r="259" spans="1:9" ht="17.45" hidden="1" customHeight="1" x14ac:dyDescent="0.3">
      <c r="A259" s="23">
        <v>45625</v>
      </c>
      <c r="B259" s="9" t="s">
        <v>304</v>
      </c>
      <c r="C259" s="9" t="s">
        <v>240</v>
      </c>
      <c r="D259" s="19" t="s">
        <v>117</v>
      </c>
      <c r="E259" s="20"/>
      <c r="F259" s="21"/>
      <c r="G259" s="21"/>
      <c r="H259" s="22">
        <f t="shared" si="6"/>
        <v>333.36999999980907</v>
      </c>
      <c r="I259" s="5"/>
    </row>
    <row r="260" spans="1:9" ht="17.45" hidden="1" customHeight="1" x14ac:dyDescent="0.3">
      <c r="A260" s="23">
        <v>45625</v>
      </c>
      <c r="B260" s="9" t="s">
        <v>304</v>
      </c>
      <c r="C260" s="9" t="s">
        <v>240</v>
      </c>
      <c r="D260" s="19" t="s">
        <v>118</v>
      </c>
      <c r="E260" s="20"/>
      <c r="F260" s="21"/>
      <c r="G260" s="21"/>
      <c r="H260" s="22">
        <f t="shared" si="6"/>
        <v>333.36999999980907</v>
      </c>
      <c r="I260" s="5"/>
    </row>
    <row r="261" spans="1:9" ht="17.45" hidden="1" customHeight="1" x14ac:dyDescent="0.3">
      <c r="A261" s="23">
        <v>45625</v>
      </c>
      <c r="B261" s="9" t="s">
        <v>304</v>
      </c>
      <c r="C261" s="9" t="s">
        <v>240</v>
      </c>
      <c r="D261" s="19" t="s">
        <v>205</v>
      </c>
      <c r="E261" s="20"/>
      <c r="F261" s="21"/>
      <c r="G261" s="21"/>
      <c r="H261" s="22">
        <f t="shared" si="6"/>
        <v>333.36999999980907</v>
      </c>
      <c r="I261" s="5"/>
    </row>
    <row r="262" spans="1:9" ht="17.45" hidden="1" customHeight="1" x14ac:dyDescent="0.3">
      <c r="A262" s="23">
        <v>45625</v>
      </c>
      <c r="B262" s="9" t="s">
        <v>304</v>
      </c>
      <c r="C262" s="9" t="s">
        <v>240</v>
      </c>
      <c r="D262" s="19" t="s">
        <v>119</v>
      </c>
      <c r="E262" s="20"/>
      <c r="F262" s="21"/>
      <c r="G262" s="21"/>
      <c r="H262" s="22">
        <f t="shared" si="6"/>
        <v>333.36999999980907</v>
      </c>
      <c r="I262" s="5"/>
    </row>
    <row r="263" spans="1:9" ht="17.45" hidden="1" customHeight="1" x14ac:dyDescent="0.3">
      <c r="A263" s="23">
        <v>45625</v>
      </c>
      <c r="B263" s="9" t="s">
        <v>304</v>
      </c>
      <c r="C263" s="9" t="s">
        <v>240</v>
      </c>
      <c r="D263" s="19" t="s">
        <v>341</v>
      </c>
      <c r="E263" s="20"/>
      <c r="F263" s="21"/>
      <c r="G263" s="21"/>
      <c r="H263" s="22">
        <f t="shared" si="6"/>
        <v>333.36999999980907</v>
      </c>
      <c r="I263" s="5"/>
    </row>
    <row r="264" spans="1:9" ht="17.45" hidden="1" customHeight="1" x14ac:dyDescent="0.3">
      <c r="A264" s="23">
        <v>45625</v>
      </c>
      <c r="B264" s="9" t="s">
        <v>304</v>
      </c>
      <c r="C264" s="9" t="s">
        <v>240</v>
      </c>
      <c r="D264" s="19" t="s">
        <v>120</v>
      </c>
      <c r="E264" s="20"/>
      <c r="F264" s="21"/>
      <c r="G264" s="21"/>
      <c r="H264" s="22">
        <f t="shared" si="6"/>
        <v>333.36999999980907</v>
      </c>
      <c r="I264" s="5"/>
    </row>
    <row r="265" spans="1:9" ht="17.45" hidden="1" customHeight="1" x14ac:dyDescent="0.3">
      <c r="A265" s="23">
        <v>45625</v>
      </c>
      <c r="B265" s="9" t="s">
        <v>304</v>
      </c>
      <c r="C265" s="9" t="s">
        <v>240</v>
      </c>
      <c r="D265" s="19" t="s">
        <v>121</v>
      </c>
      <c r="E265" s="20"/>
      <c r="F265" s="21"/>
      <c r="G265" s="21"/>
      <c r="H265" s="22">
        <f t="shared" si="6"/>
        <v>333.36999999980907</v>
      </c>
      <c r="I265" s="5"/>
    </row>
    <row r="266" spans="1:9" ht="17.45" hidden="1" customHeight="1" x14ac:dyDescent="0.3">
      <c r="A266" s="23">
        <v>45625</v>
      </c>
      <c r="B266" s="9" t="s">
        <v>304</v>
      </c>
      <c r="C266" s="9" t="s">
        <v>240</v>
      </c>
      <c r="D266" s="19" t="s">
        <v>293</v>
      </c>
      <c r="E266" s="20"/>
      <c r="F266" s="21"/>
      <c r="G266" s="21"/>
      <c r="H266" s="22">
        <f t="shared" si="6"/>
        <v>333.36999999980907</v>
      </c>
      <c r="I266" s="5"/>
    </row>
    <row r="267" spans="1:9" ht="17.45" hidden="1" customHeight="1" x14ac:dyDescent="0.3">
      <c r="A267" s="23">
        <v>45625</v>
      </c>
      <c r="B267" s="9" t="s">
        <v>304</v>
      </c>
      <c r="C267" s="9" t="s">
        <v>240</v>
      </c>
      <c r="D267" s="19" t="s">
        <v>122</v>
      </c>
      <c r="E267" s="20"/>
      <c r="F267" s="21"/>
      <c r="G267" s="21"/>
      <c r="H267" s="22">
        <f t="shared" si="6"/>
        <v>333.36999999980907</v>
      </c>
      <c r="I267" s="5"/>
    </row>
    <row r="268" spans="1:9" ht="17.45" hidden="1" customHeight="1" x14ac:dyDescent="0.3">
      <c r="A268" s="23">
        <v>45625</v>
      </c>
      <c r="B268" s="9" t="s">
        <v>304</v>
      </c>
      <c r="C268" s="9" t="s">
        <v>240</v>
      </c>
      <c r="D268" s="19" t="s">
        <v>316</v>
      </c>
      <c r="E268" s="20"/>
      <c r="F268" s="21"/>
      <c r="G268" s="21"/>
      <c r="H268" s="22">
        <f t="shared" si="6"/>
        <v>333.36999999980907</v>
      </c>
      <c r="I268" s="5"/>
    </row>
    <row r="269" spans="1:9" ht="17.45" hidden="1" customHeight="1" x14ac:dyDescent="0.3">
      <c r="A269" s="23">
        <v>45625</v>
      </c>
      <c r="B269" s="9" t="s">
        <v>304</v>
      </c>
      <c r="C269" s="9" t="s">
        <v>240</v>
      </c>
      <c r="D269" s="19" t="s">
        <v>124</v>
      </c>
      <c r="E269" s="20"/>
      <c r="F269" s="21"/>
      <c r="G269" s="21"/>
      <c r="H269" s="22">
        <f t="shared" si="6"/>
        <v>333.36999999980907</v>
      </c>
      <c r="I269" s="5"/>
    </row>
    <row r="270" spans="1:9" ht="17.45" hidden="1" customHeight="1" x14ac:dyDescent="0.3">
      <c r="A270" s="23">
        <v>45625</v>
      </c>
      <c r="B270" s="9" t="s">
        <v>304</v>
      </c>
      <c r="C270" s="9" t="s">
        <v>240</v>
      </c>
      <c r="D270" s="19" t="s">
        <v>125</v>
      </c>
      <c r="E270" s="20"/>
      <c r="F270" s="21"/>
      <c r="G270" s="21"/>
      <c r="H270" s="22">
        <f t="shared" si="6"/>
        <v>333.36999999980907</v>
      </c>
      <c r="I270" s="5"/>
    </row>
    <row r="271" spans="1:9" ht="17.45" hidden="1" customHeight="1" x14ac:dyDescent="0.3">
      <c r="A271" s="23">
        <v>45625</v>
      </c>
      <c r="B271" s="9" t="s">
        <v>304</v>
      </c>
      <c r="C271" s="9" t="s">
        <v>240</v>
      </c>
      <c r="D271" s="19" t="s">
        <v>126</v>
      </c>
      <c r="E271" s="20"/>
      <c r="F271" s="21"/>
      <c r="G271" s="21"/>
      <c r="H271" s="22">
        <f t="shared" si="6"/>
        <v>333.36999999980907</v>
      </c>
      <c r="I271" s="5"/>
    </row>
    <row r="272" spans="1:9" ht="17.45" hidden="1" customHeight="1" x14ac:dyDescent="0.3">
      <c r="A272" s="23">
        <v>45625</v>
      </c>
      <c r="B272" s="9" t="s">
        <v>304</v>
      </c>
      <c r="C272" s="9" t="s">
        <v>240</v>
      </c>
      <c r="D272" s="19" t="s">
        <v>127</v>
      </c>
      <c r="E272" s="20"/>
      <c r="F272" s="21"/>
      <c r="G272" s="21"/>
      <c r="H272" s="22">
        <f t="shared" si="6"/>
        <v>333.36999999980907</v>
      </c>
      <c r="I272" s="5"/>
    </row>
    <row r="273" spans="1:9" ht="17.45" hidden="1" customHeight="1" x14ac:dyDescent="0.3">
      <c r="A273" s="23">
        <v>45625</v>
      </c>
      <c r="B273" s="9" t="s">
        <v>304</v>
      </c>
      <c r="C273" s="9" t="s">
        <v>240</v>
      </c>
      <c r="D273" s="19" t="s">
        <v>128</v>
      </c>
      <c r="E273" s="20"/>
      <c r="F273" s="21"/>
      <c r="G273" s="21"/>
      <c r="H273" s="22">
        <f t="shared" si="6"/>
        <v>333.36999999980907</v>
      </c>
      <c r="I273" s="5"/>
    </row>
    <row r="274" spans="1:9" ht="17.45" hidden="1" customHeight="1" x14ac:dyDescent="0.3">
      <c r="A274" s="23">
        <v>45625</v>
      </c>
      <c r="B274" s="9" t="s">
        <v>304</v>
      </c>
      <c r="C274" s="9" t="s">
        <v>240</v>
      </c>
      <c r="D274" s="19" t="s">
        <v>130</v>
      </c>
      <c r="E274" s="20"/>
      <c r="F274" s="21"/>
      <c r="G274" s="21"/>
      <c r="H274" s="22">
        <f t="shared" si="6"/>
        <v>333.36999999980907</v>
      </c>
      <c r="I274" s="5"/>
    </row>
    <row r="275" spans="1:9" ht="17.45" hidden="1" customHeight="1" x14ac:dyDescent="0.3">
      <c r="A275" s="23">
        <v>45625</v>
      </c>
      <c r="B275" s="9" t="s">
        <v>304</v>
      </c>
      <c r="C275" s="9" t="s">
        <v>240</v>
      </c>
      <c r="D275" s="19" t="s">
        <v>131</v>
      </c>
      <c r="E275" s="20"/>
      <c r="F275" s="21"/>
      <c r="G275" s="21"/>
      <c r="H275" s="22">
        <f t="shared" si="6"/>
        <v>333.36999999980907</v>
      </c>
      <c r="I275" s="5"/>
    </row>
    <row r="276" spans="1:9" ht="17.45" hidden="1" customHeight="1" x14ac:dyDescent="0.3">
      <c r="A276" s="23">
        <v>45625</v>
      </c>
      <c r="B276" s="9" t="s">
        <v>304</v>
      </c>
      <c r="C276" s="9" t="s">
        <v>240</v>
      </c>
      <c r="D276" s="19" t="s">
        <v>302</v>
      </c>
      <c r="E276" s="20"/>
      <c r="F276" s="21"/>
      <c r="G276" s="21"/>
      <c r="H276" s="22">
        <f t="shared" si="6"/>
        <v>333.36999999980907</v>
      </c>
      <c r="I276" s="5"/>
    </row>
    <row r="277" spans="1:9" ht="17.45" hidden="1" customHeight="1" x14ac:dyDescent="0.3">
      <c r="A277" s="23">
        <v>45625</v>
      </c>
      <c r="B277" s="9" t="s">
        <v>304</v>
      </c>
      <c r="C277" s="9" t="s">
        <v>240</v>
      </c>
      <c r="D277" s="19" t="s">
        <v>326</v>
      </c>
      <c r="E277" s="20"/>
      <c r="F277" s="21"/>
      <c r="G277" s="21"/>
      <c r="H277" s="22">
        <f t="shared" si="6"/>
        <v>333.36999999980907</v>
      </c>
      <c r="I277" s="5"/>
    </row>
    <row r="278" spans="1:9" ht="17.45" hidden="1" customHeight="1" x14ac:dyDescent="0.3">
      <c r="A278" s="23">
        <v>45625</v>
      </c>
      <c r="B278" s="9" t="s">
        <v>304</v>
      </c>
      <c r="C278" s="9" t="s">
        <v>240</v>
      </c>
      <c r="D278" s="19" t="s">
        <v>317</v>
      </c>
      <c r="E278" s="20"/>
      <c r="F278" s="21"/>
      <c r="G278" s="21"/>
      <c r="H278" s="22">
        <f t="shared" si="6"/>
        <v>333.36999999980907</v>
      </c>
      <c r="I278" s="5"/>
    </row>
    <row r="279" spans="1:9" ht="17.45" hidden="1" customHeight="1" x14ac:dyDescent="0.3">
      <c r="A279" s="23">
        <v>45625</v>
      </c>
      <c r="B279" s="9" t="s">
        <v>304</v>
      </c>
      <c r="C279" s="9" t="s">
        <v>240</v>
      </c>
      <c r="D279" s="19" t="s">
        <v>132</v>
      </c>
      <c r="E279" s="20"/>
      <c r="F279" s="21"/>
      <c r="G279" s="21"/>
      <c r="H279" s="22">
        <f t="shared" si="6"/>
        <v>333.36999999980907</v>
      </c>
      <c r="I279" s="5"/>
    </row>
    <row r="280" spans="1:9" ht="17.45" hidden="1" customHeight="1" x14ac:dyDescent="0.3">
      <c r="A280" s="23">
        <v>45625</v>
      </c>
      <c r="B280" s="9" t="s">
        <v>304</v>
      </c>
      <c r="C280" s="9" t="s">
        <v>240</v>
      </c>
      <c r="D280" s="19" t="s">
        <v>133</v>
      </c>
      <c r="E280" s="20"/>
      <c r="F280" s="21"/>
      <c r="G280" s="21"/>
      <c r="H280" s="22">
        <f t="shared" si="6"/>
        <v>333.36999999980907</v>
      </c>
      <c r="I280" s="5"/>
    </row>
    <row r="281" spans="1:9" ht="17.45" hidden="1" customHeight="1" x14ac:dyDescent="0.3">
      <c r="A281" s="23">
        <v>45625</v>
      </c>
      <c r="B281" s="9" t="s">
        <v>304</v>
      </c>
      <c r="C281" s="9" t="s">
        <v>240</v>
      </c>
      <c r="D281" s="19" t="s">
        <v>134</v>
      </c>
      <c r="E281" s="20"/>
      <c r="F281" s="21"/>
      <c r="G281" s="21"/>
      <c r="H281" s="22">
        <f t="shared" si="6"/>
        <v>333.36999999980907</v>
      </c>
      <c r="I281" s="5"/>
    </row>
    <row r="282" spans="1:9" ht="17.45" hidden="1" customHeight="1" x14ac:dyDescent="0.3">
      <c r="A282" s="23">
        <v>45625</v>
      </c>
      <c r="B282" s="9" t="s">
        <v>304</v>
      </c>
      <c r="C282" s="9" t="s">
        <v>240</v>
      </c>
      <c r="D282" s="19" t="s">
        <v>291</v>
      </c>
      <c r="E282" s="20"/>
      <c r="F282" s="21"/>
      <c r="G282" s="21"/>
      <c r="H282" s="22">
        <f t="shared" si="6"/>
        <v>333.36999999980907</v>
      </c>
      <c r="I282" s="5"/>
    </row>
    <row r="283" spans="1:9" ht="17.45" hidden="1" customHeight="1" x14ac:dyDescent="0.3">
      <c r="A283" s="23">
        <v>45625</v>
      </c>
      <c r="B283" s="9" t="s">
        <v>304</v>
      </c>
      <c r="C283" s="9" t="s">
        <v>240</v>
      </c>
      <c r="D283" s="19" t="s">
        <v>136</v>
      </c>
      <c r="E283" s="20"/>
      <c r="F283" s="21"/>
      <c r="G283" s="21"/>
      <c r="H283" s="22">
        <f t="shared" si="6"/>
        <v>333.36999999980907</v>
      </c>
      <c r="I283" s="5"/>
    </row>
    <row r="284" spans="1:9" ht="17.45" hidden="1" customHeight="1" x14ac:dyDescent="0.3">
      <c r="A284" s="23">
        <v>45625</v>
      </c>
      <c r="B284" s="9" t="s">
        <v>304</v>
      </c>
      <c r="C284" s="9" t="s">
        <v>240</v>
      </c>
      <c r="D284" s="19" t="s">
        <v>290</v>
      </c>
      <c r="E284" s="20"/>
      <c r="F284" s="21"/>
      <c r="G284" s="21"/>
      <c r="H284" s="22">
        <f t="shared" si="6"/>
        <v>333.36999999980907</v>
      </c>
      <c r="I284" s="5"/>
    </row>
    <row r="285" spans="1:9" ht="17.45" hidden="1" customHeight="1" x14ac:dyDescent="0.3">
      <c r="A285" s="23">
        <v>45625</v>
      </c>
      <c r="B285" s="9" t="s">
        <v>304</v>
      </c>
      <c r="C285" s="9" t="s">
        <v>240</v>
      </c>
      <c r="D285" s="19" t="s">
        <v>292</v>
      </c>
      <c r="E285" s="20"/>
      <c r="F285" s="21"/>
      <c r="G285" s="21"/>
      <c r="H285" s="22">
        <f t="shared" si="6"/>
        <v>333.36999999980907</v>
      </c>
      <c r="I285" s="5"/>
    </row>
    <row r="286" spans="1:9" ht="17.45" hidden="1" customHeight="1" x14ac:dyDescent="0.3">
      <c r="A286" s="23">
        <v>45625</v>
      </c>
      <c r="B286" s="9" t="s">
        <v>304</v>
      </c>
      <c r="C286" s="9" t="s">
        <v>240</v>
      </c>
      <c r="D286" s="19" t="s">
        <v>137</v>
      </c>
      <c r="E286" s="20"/>
      <c r="F286" s="21"/>
      <c r="G286" s="21"/>
      <c r="H286" s="22">
        <f t="shared" si="6"/>
        <v>333.36999999980907</v>
      </c>
      <c r="I286" s="5"/>
    </row>
    <row r="287" spans="1:9" ht="17.45" hidden="1" customHeight="1" x14ac:dyDescent="0.3">
      <c r="A287" s="23">
        <v>45625</v>
      </c>
      <c r="B287" s="9" t="s">
        <v>304</v>
      </c>
      <c r="C287" s="9" t="s">
        <v>240</v>
      </c>
      <c r="D287" s="19" t="s">
        <v>138</v>
      </c>
      <c r="E287" s="20"/>
      <c r="F287" s="21"/>
      <c r="G287" s="21"/>
      <c r="H287" s="22">
        <f t="shared" si="6"/>
        <v>333.36999999980907</v>
      </c>
      <c r="I287" s="5"/>
    </row>
    <row r="288" spans="1:9" ht="17.45" hidden="1" customHeight="1" x14ac:dyDescent="0.3">
      <c r="A288" s="23">
        <v>45625</v>
      </c>
      <c r="B288" s="9" t="s">
        <v>304</v>
      </c>
      <c r="C288" s="9" t="s">
        <v>240</v>
      </c>
      <c r="D288" s="19" t="s">
        <v>139</v>
      </c>
      <c r="E288" s="20"/>
      <c r="F288" s="21"/>
      <c r="G288" s="21"/>
      <c r="H288" s="22">
        <f t="shared" ref="H288:H292" si="10">H287+F288-G288</f>
        <v>333.36999999980907</v>
      </c>
      <c r="I288" s="5"/>
    </row>
    <row r="289" spans="1:9" ht="17.45" hidden="1" customHeight="1" x14ac:dyDescent="0.3">
      <c r="A289" s="23">
        <v>45625</v>
      </c>
      <c r="B289" s="9" t="s">
        <v>304</v>
      </c>
      <c r="C289" s="9" t="s">
        <v>240</v>
      </c>
      <c r="D289" s="19" t="s">
        <v>140</v>
      </c>
      <c r="E289" s="20"/>
      <c r="F289" s="21"/>
      <c r="G289" s="21"/>
      <c r="H289" s="22">
        <f t="shared" si="10"/>
        <v>333.36999999980907</v>
      </c>
      <c r="I289" s="5"/>
    </row>
    <row r="290" spans="1:9" ht="17.45" hidden="1" customHeight="1" x14ac:dyDescent="0.3">
      <c r="A290" s="23">
        <v>45625</v>
      </c>
      <c r="B290" s="9" t="s">
        <v>304</v>
      </c>
      <c r="C290" s="9" t="s">
        <v>240</v>
      </c>
      <c r="D290" s="19" t="s">
        <v>318</v>
      </c>
      <c r="E290" s="20"/>
      <c r="F290" s="21"/>
      <c r="G290" s="21"/>
      <c r="H290" s="22">
        <f t="shared" si="10"/>
        <v>333.36999999980907</v>
      </c>
      <c r="I290" s="5"/>
    </row>
    <row r="291" spans="1:9" ht="17.45" hidden="1" customHeight="1" x14ac:dyDescent="0.3">
      <c r="A291" s="23">
        <v>45625</v>
      </c>
      <c r="B291" s="9" t="s">
        <v>304</v>
      </c>
      <c r="C291" s="9" t="s">
        <v>240</v>
      </c>
      <c r="D291" s="19" t="s">
        <v>327</v>
      </c>
      <c r="E291" s="20"/>
      <c r="F291" s="21"/>
      <c r="G291" s="21"/>
      <c r="H291" s="22">
        <f t="shared" si="10"/>
        <v>333.36999999980907</v>
      </c>
      <c r="I291" s="5"/>
    </row>
    <row r="292" spans="1:9" ht="17.45" hidden="1" customHeight="1" x14ac:dyDescent="0.3">
      <c r="A292" s="23">
        <v>45625</v>
      </c>
      <c r="B292" s="9" t="s">
        <v>304</v>
      </c>
      <c r="C292" s="9" t="s">
        <v>240</v>
      </c>
      <c r="D292" s="19" t="s">
        <v>141</v>
      </c>
      <c r="E292" s="20"/>
      <c r="F292" s="21"/>
      <c r="G292" s="21"/>
      <c r="H292" s="22">
        <f t="shared" si="10"/>
        <v>333.36999999980907</v>
      </c>
      <c r="I292" s="5"/>
    </row>
    <row r="293" spans="1:9" ht="17.45" hidden="1" customHeight="1" x14ac:dyDescent="0.3">
      <c r="A293" s="23">
        <v>45625</v>
      </c>
      <c r="B293" s="9" t="s">
        <v>304</v>
      </c>
      <c r="C293" s="9" t="s">
        <v>240</v>
      </c>
      <c r="D293" s="19" t="s">
        <v>142</v>
      </c>
      <c r="E293" s="20"/>
      <c r="F293" s="21"/>
      <c r="G293" s="21"/>
      <c r="H293" s="22">
        <f t="shared" si="6"/>
        <v>333.36999999980907</v>
      </c>
      <c r="I293" s="5"/>
    </row>
    <row r="294" spans="1:9" ht="17.45" hidden="1" customHeight="1" x14ac:dyDescent="0.3">
      <c r="A294" s="23">
        <v>45625</v>
      </c>
      <c r="B294" s="9" t="s">
        <v>304</v>
      </c>
      <c r="C294" s="9" t="s">
        <v>240</v>
      </c>
      <c r="D294" s="19" t="s">
        <v>303</v>
      </c>
      <c r="E294" s="20"/>
      <c r="F294" s="21"/>
      <c r="G294" s="21"/>
      <c r="H294" s="22">
        <f t="shared" si="6"/>
        <v>333.36999999980907</v>
      </c>
      <c r="I294" s="5"/>
    </row>
    <row r="295" spans="1:9" ht="17.45" hidden="1" customHeight="1" x14ac:dyDescent="0.3">
      <c r="A295" s="23">
        <v>45625</v>
      </c>
      <c r="B295" s="9" t="s">
        <v>304</v>
      </c>
      <c r="C295" s="9" t="s">
        <v>240</v>
      </c>
      <c r="D295" s="19" t="s">
        <v>144</v>
      </c>
      <c r="E295" s="20"/>
      <c r="F295" s="21"/>
      <c r="G295" s="21"/>
      <c r="H295" s="22">
        <f t="shared" si="6"/>
        <v>333.36999999980907</v>
      </c>
      <c r="I295" s="5"/>
    </row>
    <row r="296" spans="1:9" ht="17.45" hidden="1" customHeight="1" x14ac:dyDescent="0.3">
      <c r="A296" s="23">
        <v>45625</v>
      </c>
      <c r="B296" s="9" t="s">
        <v>304</v>
      </c>
      <c r="C296" s="9" t="s">
        <v>240</v>
      </c>
      <c r="D296" s="19" t="s">
        <v>146</v>
      </c>
      <c r="E296" s="20"/>
      <c r="F296" s="21"/>
      <c r="G296" s="21"/>
      <c r="H296" s="22">
        <f t="shared" si="6"/>
        <v>333.36999999980907</v>
      </c>
      <c r="I296" s="5"/>
    </row>
    <row r="297" spans="1:9" ht="17.45" hidden="1" customHeight="1" x14ac:dyDescent="0.3">
      <c r="A297" s="23">
        <v>45625</v>
      </c>
      <c r="B297" s="9" t="s">
        <v>304</v>
      </c>
      <c r="C297" s="9" t="s">
        <v>240</v>
      </c>
      <c r="D297" s="19" t="s">
        <v>294</v>
      </c>
      <c r="E297" s="20"/>
      <c r="F297" s="21"/>
      <c r="G297" s="21"/>
      <c r="H297" s="22">
        <f t="shared" si="6"/>
        <v>333.36999999980907</v>
      </c>
      <c r="I297" s="5"/>
    </row>
    <row r="298" spans="1:9" ht="17.45" hidden="1" customHeight="1" x14ac:dyDescent="0.3">
      <c r="A298" s="23">
        <v>45625</v>
      </c>
      <c r="B298" s="9" t="s">
        <v>304</v>
      </c>
      <c r="C298" s="9" t="s">
        <v>240</v>
      </c>
      <c r="D298" s="19" t="s">
        <v>147</v>
      </c>
      <c r="E298" s="20"/>
      <c r="F298" s="21"/>
      <c r="G298" s="21"/>
      <c r="H298" s="22">
        <f t="shared" si="6"/>
        <v>333.36999999980907</v>
      </c>
      <c r="I298" s="5"/>
    </row>
    <row r="299" spans="1:9" ht="17.45" hidden="1" customHeight="1" x14ac:dyDescent="0.3">
      <c r="A299" s="23">
        <v>45625</v>
      </c>
      <c r="B299" s="9" t="s">
        <v>304</v>
      </c>
      <c r="C299" s="9" t="s">
        <v>240</v>
      </c>
      <c r="D299" s="19" t="s">
        <v>149</v>
      </c>
      <c r="E299" s="20"/>
      <c r="F299" s="21"/>
      <c r="G299" s="21"/>
      <c r="H299" s="22">
        <f t="shared" si="6"/>
        <v>333.36999999980907</v>
      </c>
      <c r="I299" s="5"/>
    </row>
    <row r="300" spans="1:9" ht="17.45" hidden="1" customHeight="1" x14ac:dyDescent="0.3">
      <c r="A300" s="23">
        <v>45625</v>
      </c>
      <c r="B300" s="9" t="s">
        <v>304</v>
      </c>
      <c r="C300" s="9" t="s">
        <v>240</v>
      </c>
      <c r="D300" s="19" t="s">
        <v>150</v>
      </c>
      <c r="E300" s="20"/>
      <c r="F300" s="21"/>
      <c r="G300" s="21"/>
      <c r="H300" s="22">
        <f t="shared" si="6"/>
        <v>333.36999999980907</v>
      </c>
      <c r="I300" s="5"/>
    </row>
    <row r="301" spans="1:9" ht="17.45" hidden="1" customHeight="1" x14ac:dyDescent="0.3">
      <c r="A301" s="23">
        <v>45625</v>
      </c>
      <c r="B301" s="9" t="s">
        <v>304</v>
      </c>
      <c r="C301" s="9" t="s">
        <v>240</v>
      </c>
      <c r="D301" s="19" t="s">
        <v>152</v>
      </c>
      <c r="E301" s="20"/>
      <c r="F301" s="21"/>
      <c r="G301" s="21"/>
      <c r="H301" s="22">
        <f t="shared" si="6"/>
        <v>333.36999999980907</v>
      </c>
      <c r="I301" s="5"/>
    </row>
    <row r="302" spans="1:9" ht="17.45" hidden="1" customHeight="1" x14ac:dyDescent="0.3">
      <c r="A302" s="23">
        <v>45625</v>
      </c>
      <c r="B302" s="9" t="s">
        <v>304</v>
      </c>
      <c r="C302" s="9" t="s">
        <v>240</v>
      </c>
      <c r="D302" s="19" t="s">
        <v>153</v>
      </c>
      <c r="E302" s="20"/>
      <c r="F302" s="21"/>
      <c r="G302" s="21"/>
      <c r="H302" s="22">
        <f t="shared" si="6"/>
        <v>333.36999999980907</v>
      </c>
      <c r="I302" s="5"/>
    </row>
    <row r="303" spans="1:9" ht="17.45" hidden="1" customHeight="1" x14ac:dyDescent="0.3">
      <c r="A303" s="23">
        <v>45625</v>
      </c>
      <c r="B303" s="9" t="s">
        <v>304</v>
      </c>
      <c r="C303" s="9" t="s">
        <v>240</v>
      </c>
      <c r="D303" s="19" t="s">
        <v>287</v>
      </c>
      <c r="E303" s="20"/>
      <c r="F303" s="21"/>
      <c r="G303" s="21"/>
      <c r="H303" s="22">
        <f t="shared" si="6"/>
        <v>333.36999999980907</v>
      </c>
      <c r="I303" s="5"/>
    </row>
    <row r="304" spans="1:9" ht="17.45" hidden="1" customHeight="1" x14ac:dyDescent="0.3">
      <c r="A304" s="23">
        <v>45625</v>
      </c>
      <c r="B304" s="9" t="s">
        <v>304</v>
      </c>
      <c r="C304" s="9" t="s">
        <v>240</v>
      </c>
      <c r="D304" s="19" t="s">
        <v>155</v>
      </c>
      <c r="E304" s="20"/>
      <c r="F304" s="21"/>
      <c r="G304" s="21"/>
      <c r="H304" s="22">
        <f t="shared" si="6"/>
        <v>333.36999999980907</v>
      </c>
      <c r="I304" s="5"/>
    </row>
    <row r="305" spans="1:9" ht="17.45" hidden="1" customHeight="1" x14ac:dyDescent="0.3">
      <c r="A305" s="23">
        <v>45625</v>
      </c>
      <c r="B305" s="9" t="s">
        <v>304</v>
      </c>
      <c r="C305" s="9" t="s">
        <v>240</v>
      </c>
      <c r="D305" s="19" t="s">
        <v>319</v>
      </c>
      <c r="E305" s="20"/>
      <c r="F305" s="21"/>
      <c r="G305" s="21"/>
      <c r="H305" s="22">
        <f t="shared" si="6"/>
        <v>333.36999999980907</v>
      </c>
      <c r="I305" s="5"/>
    </row>
    <row r="306" spans="1:9" ht="17.45" hidden="1" customHeight="1" x14ac:dyDescent="0.3">
      <c r="A306" s="23">
        <v>45625</v>
      </c>
      <c r="B306" s="9" t="s">
        <v>304</v>
      </c>
      <c r="C306" s="9" t="s">
        <v>240</v>
      </c>
      <c r="D306" s="19" t="s">
        <v>157</v>
      </c>
      <c r="E306" s="20"/>
      <c r="F306" s="21"/>
      <c r="G306" s="21"/>
      <c r="H306" s="22">
        <f t="shared" si="6"/>
        <v>333.36999999980907</v>
      </c>
      <c r="I306" s="5"/>
    </row>
    <row r="307" spans="1:9" ht="17.45" hidden="1" customHeight="1" x14ac:dyDescent="0.3">
      <c r="A307" s="23">
        <v>45625</v>
      </c>
      <c r="B307" s="9" t="s">
        <v>304</v>
      </c>
      <c r="C307" s="9" t="s">
        <v>240</v>
      </c>
      <c r="D307" s="19" t="s">
        <v>158</v>
      </c>
      <c r="E307" s="20"/>
      <c r="F307" s="21"/>
      <c r="G307" s="21"/>
      <c r="H307" s="22">
        <f t="shared" si="6"/>
        <v>333.36999999980907</v>
      </c>
      <c r="I307" s="5"/>
    </row>
    <row r="308" spans="1:9" ht="17.45" hidden="1" customHeight="1" x14ac:dyDescent="0.3">
      <c r="A308" s="23">
        <v>45625</v>
      </c>
      <c r="B308" s="9" t="s">
        <v>304</v>
      </c>
      <c r="C308" s="9" t="s">
        <v>240</v>
      </c>
      <c r="D308" s="19" t="s">
        <v>159</v>
      </c>
      <c r="E308" s="20"/>
      <c r="F308" s="21"/>
      <c r="G308" s="21"/>
      <c r="H308" s="22">
        <f t="shared" si="6"/>
        <v>333.36999999980907</v>
      </c>
      <c r="I308" s="5"/>
    </row>
    <row r="309" spans="1:9" ht="17.45" hidden="1" customHeight="1" x14ac:dyDescent="0.3">
      <c r="A309" s="23">
        <v>45625</v>
      </c>
      <c r="B309" s="9" t="s">
        <v>304</v>
      </c>
      <c r="C309" s="9" t="s">
        <v>240</v>
      </c>
      <c r="D309" s="19" t="s">
        <v>335</v>
      </c>
      <c r="E309" s="20"/>
      <c r="F309" s="21"/>
      <c r="G309" s="21"/>
      <c r="H309" s="22">
        <f t="shared" si="6"/>
        <v>333.36999999980907</v>
      </c>
      <c r="I309" s="5"/>
    </row>
    <row r="310" spans="1:9" ht="17.45" hidden="1" customHeight="1" x14ac:dyDescent="0.3">
      <c r="A310" s="23">
        <v>45625</v>
      </c>
      <c r="B310" s="9" t="s">
        <v>304</v>
      </c>
      <c r="C310" s="9" t="s">
        <v>240</v>
      </c>
      <c r="D310" s="19" t="s">
        <v>160</v>
      </c>
      <c r="E310" s="20"/>
      <c r="F310" s="21"/>
      <c r="G310" s="21"/>
      <c r="H310" s="22">
        <f t="shared" si="6"/>
        <v>333.36999999980907</v>
      </c>
      <c r="I310" s="5"/>
    </row>
    <row r="311" spans="1:9" ht="17.45" hidden="1" customHeight="1" x14ac:dyDescent="0.3">
      <c r="A311" s="23">
        <v>45625</v>
      </c>
      <c r="B311" s="9" t="s">
        <v>304</v>
      </c>
      <c r="C311" s="9" t="s">
        <v>240</v>
      </c>
      <c r="D311" s="19" t="s">
        <v>161</v>
      </c>
      <c r="E311" s="20"/>
      <c r="F311" s="21"/>
      <c r="G311" s="21"/>
      <c r="H311" s="22">
        <f t="shared" si="6"/>
        <v>333.36999999980907</v>
      </c>
      <c r="I311" s="5"/>
    </row>
    <row r="312" spans="1:9" ht="17.45" hidden="1" customHeight="1" x14ac:dyDescent="0.3">
      <c r="A312" s="23">
        <v>45625</v>
      </c>
      <c r="B312" s="9" t="s">
        <v>304</v>
      </c>
      <c r="C312" s="9" t="s">
        <v>240</v>
      </c>
      <c r="D312" s="19" t="s">
        <v>163</v>
      </c>
      <c r="E312" s="20"/>
      <c r="F312" s="21"/>
      <c r="G312" s="21"/>
      <c r="H312" s="22">
        <f t="shared" si="6"/>
        <v>333.36999999980907</v>
      </c>
      <c r="I312" s="5"/>
    </row>
    <row r="313" spans="1:9" ht="17.45" hidden="1" customHeight="1" x14ac:dyDescent="0.3">
      <c r="A313" s="23">
        <v>45625</v>
      </c>
      <c r="B313" s="9" t="s">
        <v>172</v>
      </c>
      <c r="C313" s="9" t="s">
        <v>102</v>
      </c>
      <c r="D313" s="19" t="s">
        <v>342</v>
      </c>
      <c r="E313" s="20"/>
      <c r="F313" s="21"/>
      <c r="G313" s="21"/>
      <c r="H313" s="22">
        <f t="shared" si="6"/>
        <v>333.36999999980907</v>
      </c>
      <c r="I313" s="5"/>
    </row>
    <row r="314" spans="1:9" ht="17.45" hidden="1" customHeight="1" x14ac:dyDescent="0.3">
      <c r="A314" s="23">
        <v>45625</v>
      </c>
      <c r="B314" s="9" t="s">
        <v>191</v>
      </c>
      <c r="C314" s="9" t="s">
        <v>192</v>
      </c>
      <c r="D314" s="19" t="s">
        <v>343</v>
      </c>
      <c r="E314" s="20"/>
      <c r="F314" s="21"/>
      <c r="G314" s="21"/>
      <c r="H314" s="22">
        <f t="shared" si="6"/>
        <v>333.36999999980907</v>
      </c>
      <c r="I314" s="25"/>
    </row>
    <row r="315" spans="1:9" ht="17.45" hidden="1" customHeight="1" x14ac:dyDescent="0.3">
      <c r="A315" s="23">
        <v>45625</v>
      </c>
      <c r="B315" s="9" t="s">
        <v>172</v>
      </c>
      <c r="C315" s="9" t="s">
        <v>102</v>
      </c>
      <c r="D315" s="19" t="s">
        <v>344</v>
      </c>
      <c r="E315" s="20"/>
      <c r="F315" s="21"/>
      <c r="G315" s="21"/>
      <c r="H315" s="22">
        <f t="shared" si="6"/>
        <v>333.36999999980907</v>
      </c>
      <c r="I315" s="5"/>
    </row>
    <row r="316" spans="1:9" ht="17.45" hidden="1" customHeight="1" x14ac:dyDescent="0.3">
      <c r="A316" s="23">
        <v>45625</v>
      </c>
      <c r="B316" s="9" t="s">
        <v>100</v>
      </c>
      <c r="C316" s="9" t="s">
        <v>100</v>
      </c>
      <c r="D316" s="19" t="s">
        <v>345</v>
      </c>
      <c r="E316" s="20"/>
      <c r="F316" s="21"/>
      <c r="G316" s="21"/>
      <c r="H316" s="22">
        <f t="shared" si="6"/>
        <v>333.36999999980907</v>
      </c>
      <c r="I316" s="5"/>
    </row>
    <row r="317" spans="1:9" ht="17.45" hidden="1" customHeight="1" x14ac:dyDescent="0.3">
      <c r="A317" s="23">
        <v>45625</v>
      </c>
      <c r="B317" s="9" t="s">
        <v>100</v>
      </c>
      <c r="C317" s="9" t="s">
        <v>90</v>
      </c>
      <c r="D317" s="19" t="s">
        <v>90</v>
      </c>
      <c r="E317" s="20"/>
      <c r="F317" s="21"/>
      <c r="G317" s="21"/>
      <c r="H317" s="22">
        <f>H316+F317-G317</f>
        <v>333.36999999980907</v>
      </c>
      <c r="I317" s="5"/>
    </row>
    <row r="318" spans="1:9" ht="17.45" hidden="1" customHeight="1" x14ac:dyDescent="0.3">
      <c r="A318" s="23">
        <v>45625</v>
      </c>
      <c r="B318" s="9" t="s">
        <v>173</v>
      </c>
      <c r="C318" s="9" t="s">
        <v>103</v>
      </c>
      <c r="D318" s="19" t="s">
        <v>85</v>
      </c>
      <c r="E318" s="20"/>
      <c r="F318" s="21"/>
      <c r="G318" s="21"/>
      <c r="H318" s="22">
        <f t="shared" si="6"/>
        <v>333.36999999980907</v>
      </c>
      <c r="I318" s="5"/>
    </row>
    <row r="319" spans="1:9" ht="17.45" hidden="1" customHeight="1" x14ac:dyDescent="0.3">
      <c r="A319" s="23">
        <v>45260</v>
      </c>
      <c r="B319" s="9" t="s">
        <v>304</v>
      </c>
      <c r="C319" s="9" t="s">
        <v>240</v>
      </c>
      <c r="D319" s="19" t="s">
        <v>140</v>
      </c>
      <c r="E319" s="20"/>
      <c r="F319" s="21"/>
      <c r="G319" s="21"/>
      <c r="H319" s="22">
        <f t="shared" si="6"/>
        <v>333.36999999980907</v>
      </c>
      <c r="I319" s="5"/>
    </row>
    <row r="320" spans="1:9" ht="17.45" hidden="1" customHeight="1" x14ac:dyDescent="0.3">
      <c r="A320" s="23">
        <v>45260</v>
      </c>
      <c r="B320" s="9" t="s">
        <v>304</v>
      </c>
      <c r="C320" s="9" t="s">
        <v>240</v>
      </c>
      <c r="D320" s="19" t="s">
        <v>141</v>
      </c>
      <c r="E320" s="20"/>
      <c r="F320" s="21"/>
      <c r="G320" s="21"/>
      <c r="H320" s="22">
        <f t="shared" si="6"/>
        <v>333.36999999980907</v>
      </c>
      <c r="I320" s="5"/>
    </row>
    <row r="321" spans="1:9" ht="17.45" hidden="1" customHeight="1" x14ac:dyDescent="0.3">
      <c r="A321" s="23">
        <v>45260</v>
      </c>
      <c r="B321" s="9" t="s">
        <v>304</v>
      </c>
      <c r="C321" s="9" t="s">
        <v>240</v>
      </c>
      <c r="D321" s="19" t="s">
        <v>142</v>
      </c>
      <c r="E321" s="20"/>
      <c r="F321" s="21"/>
      <c r="G321" s="21"/>
      <c r="H321" s="22">
        <f t="shared" si="6"/>
        <v>333.36999999980907</v>
      </c>
      <c r="I321" s="5"/>
    </row>
    <row r="322" spans="1:9" ht="17.45" hidden="1" customHeight="1" x14ac:dyDescent="0.3">
      <c r="A322" s="23">
        <v>45260</v>
      </c>
      <c r="B322" s="9" t="s">
        <v>304</v>
      </c>
      <c r="C322" s="9" t="s">
        <v>240</v>
      </c>
      <c r="D322" s="19" t="s">
        <v>144</v>
      </c>
      <c r="E322" s="20"/>
      <c r="F322" s="21"/>
      <c r="G322" s="21"/>
      <c r="H322" s="22">
        <f t="shared" si="6"/>
        <v>333.36999999980907</v>
      </c>
      <c r="I322" s="5"/>
    </row>
    <row r="323" spans="1:9" ht="17.45" hidden="1" customHeight="1" x14ac:dyDescent="0.3">
      <c r="A323" s="23">
        <v>45260</v>
      </c>
      <c r="B323" s="9" t="s">
        <v>304</v>
      </c>
      <c r="C323" s="9" t="s">
        <v>240</v>
      </c>
      <c r="D323" s="19" t="s">
        <v>145</v>
      </c>
      <c r="E323" s="20"/>
      <c r="F323" s="21"/>
      <c r="G323" s="21"/>
      <c r="H323" s="22">
        <f t="shared" si="6"/>
        <v>333.36999999980907</v>
      </c>
      <c r="I323" s="5"/>
    </row>
    <row r="324" spans="1:9" ht="17.45" hidden="1" customHeight="1" x14ac:dyDescent="0.3">
      <c r="A324" s="23">
        <v>45260</v>
      </c>
      <c r="B324" s="9" t="s">
        <v>304</v>
      </c>
      <c r="C324" s="9" t="s">
        <v>240</v>
      </c>
      <c r="D324" s="19" t="s">
        <v>146</v>
      </c>
      <c r="E324" s="20"/>
      <c r="F324" s="21"/>
      <c r="G324" s="21"/>
      <c r="H324" s="22">
        <f t="shared" si="6"/>
        <v>333.36999999980907</v>
      </c>
      <c r="I324" s="5"/>
    </row>
    <row r="325" spans="1:9" ht="17.45" hidden="1" customHeight="1" x14ac:dyDescent="0.3">
      <c r="A325" s="23">
        <v>45260</v>
      </c>
      <c r="B325" s="9" t="s">
        <v>304</v>
      </c>
      <c r="C325" s="9" t="s">
        <v>240</v>
      </c>
      <c r="D325" s="19" t="s">
        <v>294</v>
      </c>
      <c r="E325" s="20"/>
      <c r="F325" s="21"/>
      <c r="G325" s="21"/>
      <c r="H325" s="22">
        <f t="shared" si="6"/>
        <v>333.36999999980907</v>
      </c>
      <c r="I325" s="5"/>
    </row>
    <row r="326" spans="1:9" ht="17.45" hidden="1" customHeight="1" x14ac:dyDescent="0.3">
      <c r="A326" s="23">
        <v>45260</v>
      </c>
      <c r="B326" s="9" t="s">
        <v>304</v>
      </c>
      <c r="C326" s="9" t="s">
        <v>240</v>
      </c>
      <c r="D326" s="19" t="s">
        <v>147</v>
      </c>
      <c r="E326" s="20"/>
      <c r="F326" s="21"/>
      <c r="G326" s="21"/>
      <c r="H326" s="22">
        <f t="shared" si="6"/>
        <v>333.36999999980907</v>
      </c>
      <c r="I326" s="5"/>
    </row>
    <row r="327" spans="1:9" ht="17.45" hidden="1" customHeight="1" x14ac:dyDescent="0.3">
      <c r="A327" s="23">
        <v>45260</v>
      </c>
      <c r="B327" s="9" t="s">
        <v>304</v>
      </c>
      <c r="C327" s="9" t="s">
        <v>240</v>
      </c>
      <c r="D327" s="19" t="s">
        <v>148</v>
      </c>
      <c r="E327" s="20"/>
      <c r="F327" s="21"/>
      <c r="G327" s="21"/>
      <c r="H327" s="22">
        <f t="shared" si="6"/>
        <v>333.36999999980907</v>
      </c>
      <c r="I327" s="5"/>
    </row>
    <row r="328" spans="1:9" ht="17.45" hidden="1" customHeight="1" x14ac:dyDescent="0.3">
      <c r="A328" s="23">
        <v>45260</v>
      </c>
      <c r="B328" s="9" t="s">
        <v>304</v>
      </c>
      <c r="C328" s="9" t="s">
        <v>240</v>
      </c>
      <c r="D328" s="19" t="s">
        <v>208</v>
      </c>
      <c r="E328" s="20"/>
      <c r="F328" s="21"/>
      <c r="G328" s="21"/>
      <c r="H328" s="22">
        <f t="shared" ref="H328:H338" si="11">H327+F328-G328</f>
        <v>333.36999999980907</v>
      </c>
      <c r="I328" s="5"/>
    </row>
    <row r="329" spans="1:9" ht="17.45" hidden="1" customHeight="1" x14ac:dyDescent="0.3">
      <c r="A329" s="23">
        <v>45260</v>
      </c>
      <c r="B329" s="9" t="s">
        <v>304</v>
      </c>
      <c r="C329" s="9" t="s">
        <v>240</v>
      </c>
      <c r="D329" s="19" t="s">
        <v>149</v>
      </c>
      <c r="E329" s="20"/>
      <c r="F329" s="21"/>
      <c r="G329" s="21"/>
      <c r="H329" s="22">
        <f t="shared" si="11"/>
        <v>333.36999999980907</v>
      </c>
      <c r="I329" s="5"/>
    </row>
    <row r="330" spans="1:9" ht="17.45" hidden="1" customHeight="1" x14ac:dyDescent="0.3">
      <c r="A330" s="23">
        <v>45260</v>
      </c>
      <c r="B330" s="9" t="s">
        <v>304</v>
      </c>
      <c r="C330" s="9" t="s">
        <v>240</v>
      </c>
      <c r="D330" s="19" t="s">
        <v>150</v>
      </c>
      <c r="E330" s="20"/>
      <c r="F330" s="21"/>
      <c r="G330" s="21"/>
      <c r="H330" s="22">
        <f t="shared" si="11"/>
        <v>333.36999999980907</v>
      </c>
      <c r="I330" s="5"/>
    </row>
    <row r="331" spans="1:9" ht="17.45" hidden="1" customHeight="1" x14ac:dyDescent="0.3">
      <c r="A331" s="23">
        <v>45260</v>
      </c>
      <c r="B331" s="9" t="s">
        <v>304</v>
      </c>
      <c r="C331" s="9" t="s">
        <v>240</v>
      </c>
      <c r="D331" s="19" t="s">
        <v>152</v>
      </c>
      <c r="E331" s="20"/>
      <c r="F331" s="21"/>
      <c r="G331" s="21"/>
      <c r="H331" s="22">
        <f t="shared" si="11"/>
        <v>333.36999999980907</v>
      </c>
      <c r="I331" s="5"/>
    </row>
    <row r="332" spans="1:9" ht="17.45" hidden="1" customHeight="1" x14ac:dyDescent="0.3">
      <c r="A332" s="23">
        <v>45260</v>
      </c>
      <c r="B332" s="9" t="s">
        <v>304</v>
      </c>
      <c r="C332" s="9" t="s">
        <v>240</v>
      </c>
      <c r="D332" s="19" t="s">
        <v>153</v>
      </c>
      <c r="E332" s="20"/>
      <c r="F332" s="21"/>
      <c r="G332" s="21"/>
      <c r="H332" s="22">
        <f t="shared" si="11"/>
        <v>333.36999999980907</v>
      </c>
      <c r="I332" s="5"/>
    </row>
    <row r="333" spans="1:9" ht="17.45" hidden="1" customHeight="1" x14ac:dyDescent="0.3">
      <c r="A333" s="23">
        <v>45260</v>
      </c>
      <c r="B333" s="9" t="s">
        <v>304</v>
      </c>
      <c r="C333" s="9" t="s">
        <v>240</v>
      </c>
      <c r="D333" s="19" t="s">
        <v>287</v>
      </c>
      <c r="E333" s="20"/>
      <c r="F333" s="21"/>
      <c r="G333" s="21"/>
      <c r="H333" s="22">
        <f t="shared" si="11"/>
        <v>333.36999999980907</v>
      </c>
      <c r="I333" s="5"/>
    </row>
    <row r="334" spans="1:9" ht="17.45" hidden="1" customHeight="1" x14ac:dyDescent="0.3">
      <c r="A334" s="23">
        <v>45260</v>
      </c>
      <c r="B334" s="9" t="s">
        <v>304</v>
      </c>
      <c r="C334" s="9" t="s">
        <v>240</v>
      </c>
      <c r="D334" s="19" t="s">
        <v>155</v>
      </c>
      <c r="E334" s="20"/>
      <c r="F334" s="21"/>
      <c r="G334" s="21"/>
      <c r="H334" s="22">
        <f t="shared" si="11"/>
        <v>333.36999999980907</v>
      </c>
      <c r="I334" s="5"/>
    </row>
    <row r="335" spans="1:9" ht="17.45" hidden="1" customHeight="1" x14ac:dyDescent="0.3">
      <c r="A335" s="23">
        <v>45260</v>
      </c>
      <c r="B335" s="9" t="s">
        <v>304</v>
      </c>
      <c r="C335" s="9" t="s">
        <v>240</v>
      </c>
      <c r="D335" s="19" t="s">
        <v>156</v>
      </c>
      <c r="E335" s="20"/>
      <c r="F335" s="21"/>
      <c r="G335" s="21"/>
      <c r="H335" s="22">
        <f t="shared" si="11"/>
        <v>333.36999999980907</v>
      </c>
      <c r="I335" s="5"/>
    </row>
    <row r="336" spans="1:9" ht="17.45" hidden="1" customHeight="1" x14ac:dyDescent="0.3">
      <c r="A336" s="23">
        <v>45260</v>
      </c>
      <c r="B336" s="9" t="s">
        <v>304</v>
      </c>
      <c r="C336" s="9" t="s">
        <v>240</v>
      </c>
      <c r="D336" s="19" t="s">
        <v>157</v>
      </c>
      <c r="E336" s="20"/>
      <c r="F336" s="21"/>
      <c r="G336" s="21"/>
      <c r="H336" s="22">
        <f t="shared" si="11"/>
        <v>333.36999999980907</v>
      </c>
      <c r="I336" s="5"/>
    </row>
    <row r="337" spans="1:9" ht="17.45" hidden="1" customHeight="1" x14ac:dyDescent="0.3">
      <c r="A337" s="23">
        <v>45260</v>
      </c>
      <c r="B337" s="9" t="s">
        <v>304</v>
      </c>
      <c r="C337" s="9" t="s">
        <v>240</v>
      </c>
      <c r="D337" s="19" t="s">
        <v>158</v>
      </c>
      <c r="E337" s="20"/>
      <c r="F337" s="21"/>
      <c r="G337" s="21"/>
      <c r="H337" s="22">
        <f t="shared" si="11"/>
        <v>333.36999999980907</v>
      </c>
      <c r="I337" s="5"/>
    </row>
    <row r="338" spans="1:9" ht="17.45" hidden="1" customHeight="1" x14ac:dyDescent="0.3">
      <c r="A338" s="23">
        <v>45260</v>
      </c>
      <c r="B338" s="9" t="s">
        <v>304</v>
      </c>
      <c r="C338" s="9" t="s">
        <v>240</v>
      </c>
      <c r="D338" s="19" t="s">
        <v>159</v>
      </c>
      <c r="E338" s="20"/>
      <c r="F338" s="21"/>
      <c r="G338" s="21"/>
      <c r="H338" s="22">
        <f t="shared" si="11"/>
        <v>333.36999999980907</v>
      </c>
      <c r="I338" s="5"/>
    </row>
    <row r="339" spans="1:9" ht="17.45" hidden="1" customHeight="1" x14ac:dyDescent="0.3">
      <c r="A339" s="23">
        <v>45260</v>
      </c>
      <c r="B339" s="9" t="s">
        <v>304</v>
      </c>
      <c r="C339" s="9" t="s">
        <v>240</v>
      </c>
      <c r="D339" s="19" t="s">
        <v>160</v>
      </c>
      <c r="E339" s="20"/>
      <c r="F339" s="21"/>
      <c r="G339" s="21"/>
      <c r="H339" s="22">
        <f t="shared" ref="H339:H346" si="12">H338+F339-G339</f>
        <v>333.36999999980907</v>
      </c>
      <c r="I339" s="5"/>
    </row>
    <row r="340" spans="1:9" ht="17.45" hidden="1" customHeight="1" x14ac:dyDescent="0.3">
      <c r="A340" s="23">
        <v>45260</v>
      </c>
      <c r="B340" s="9" t="s">
        <v>304</v>
      </c>
      <c r="C340" s="9" t="s">
        <v>240</v>
      </c>
      <c r="D340" s="19" t="s">
        <v>161</v>
      </c>
      <c r="E340" s="20"/>
      <c r="F340" s="21"/>
      <c r="G340" s="21"/>
      <c r="H340" s="22">
        <f t="shared" si="12"/>
        <v>333.36999999980907</v>
      </c>
      <c r="I340" s="5"/>
    </row>
    <row r="341" spans="1:9" ht="17.45" hidden="1" customHeight="1" x14ac:dyDescent="0.3">
      <c r="A341" s="23">
        <v>45260</v>
      </c>
      <c r="B341" s="9" t="s">
        <v>304</v>
      </c>
      <c r="C341" s="9" t="s">
        <v>240</v>
      </c>
      <c r="D341" s="19" t="s">
        <v>163</v>
      </c>
      <c r="E341" s="20"/>
      <c r="F341" s="21"/>
      <c r="G341" s="21"/>
      <c r="H341" s="22">
        <f t="shared" si="12"/>
        <v>333.36999999980907</v>
      </c>
      <c r="I341" s="5"/>
    </row>
    <row r="342" spans="1:9" ht="17.45" hidden="1" customHeight="1" x14ac:dyDescent="0.3">
      <c r="A342" s="23">
        <v>45260</v>
      </c>
      <c r="B342" s="9" t="s">
        <v>172</v>
      </c>
      <c r="C342" s="9" t="s">
        <v>102</v>
      </c>
      <c r="D342" s="19" t="s">
        <v>300</v>
      </c>
      <c r="E342" s="20"/>
      <c r="F342" s="21"/>
      <c r="G342" s="21"/>
      <c r="H342" s="22">
        <f t="shared" si="12"/>
        <v>333.36999999980907</v>
      </c>
      <c r="I342" s="5"/>
    </row>
    <row r="343" spans="1:9" ht="17.45" hidden="1" customHeight="1" x14ac:dyDescent="0.3">
      <c r="A343" s="23">
        <v>45260</v>
      </c>
      <c r="B343" s="9" t="s">
        <v>181</v>
      </c>
      <c r="C343" s="9" t="s">
        <v>182</v>
      </c>
      <c r="D343" s="19" t="s">
        <v>301</v>
      </c>
      <c r="E343" s="20"/>
      <c r="F343" s="21"/>
      <c r="G343" s="21"/>
      <c r="H343" s="22">
        <f t="shared" si="12"/>
        <v>333.36999999980907</v>
      </c>
      <c r="I343" s="5"/>
    </row>
    <row r="344" spans="1:9" ht="17.45" hidden="1" customHeight="1" x14ac:dyDescent="0.3">
      <c r="A344" s="23">
        <v>45260</v>
      </c>
      <c r="B344" s="9" t="s">
        <v>173</v>
      </c>
      <c r="C344" s="9" t="s">
        <v>103</v>
      </c>
      <c r="D344" s="19" t="s">
        <v>238</v>
      </c>
      <c r="E344" s="20"/>
      <c r="F344" s="21"/>
      <c r="G344" s="21"/>
      <c r="H344" s="22">
        <f t="shared" si="12"/>
        <v>333.36999999980907</v>
      </c>
      <c r="I344" s="5"/>
    </row>
    <row r="345" spans="1:9" ht="17.45" hidden="1" customHeight="1" x14ac:dyDescent="0.3">
      <c r="A345" s="23">
        <v>45260</v>
      </c>
      <c r="B345" s="9" t="s">
        <v>173</v>
      </c>
      <c r="C345" s="9" t="s">
        <v>103</v>
      </c>
      <c r="D345" s="19" t="s">
        <v>85</v>
      </c>
      <c r="E345" s="20"/>
      <c r="F345" s="21"/>
      <c r="G345" s="21"/>
      <c r="H345" s="22">
        <f t="shared" si="12"/>
        <v>333.36999999980907</v>
      </c>
      <c r="I345" s="5"/>
    </row>
    <row r="346" spans="1:9" ht="17.45" hidden="1" customHeight="1" x14ac:dyDescent="0.3">
      <c r="A346" s="9">
        <v>44921</v>
      </c>
      <c r="B346" s="9" t="s">
        <v>172</v>
      </c>
      <c r="C346" s="9" t="s">
        <v>102</v>
      </c>
      <c r="D346" s="19" t="s">
        <v>95</v>
      </c>
      <c r="E346" s="20"/>
      <c r="F346" s="21"/>
      <c r="G346" s="21"/>
      <c r="H346" s="22">
        <f t="shared" si="12"/>
        <v>333.36999999980907</v>
      </c>
      <c r="I346" s="5"/>
    </row>
    <row r="347" spans="1:9" ht="17.45" hidden="1" customHeight="1" x14ac:dyDescent="0.3">
      <c r="A347" s="9">
        <v>44922</v>
      </c>
      <c r="B347" s="9" t="s">
        <v>174</v>
      </c>
      <c r="C347" s="9" t="s">
        <v>247</v>
      </c>
      <c r="D347" s="19" t="s">
        <v>246</v>
      </c>
      <c r="E347" s="20"/>
      <c r="F347" s="21"/>
      <c r="G347" s="21"/>
      <c r="H347" s="22">
        <f t="shared" ref="H347:H446" si="13">H346+F347-G347</f>
        <v>333.36999999980907</v>
      </c>
      <c r="I347" s="5"/>
    </row>
    <row r="348" spans="1:9" ht="17.45" hidden="1" customHeight="1" x14ac:dyDescent="0.3">
      <c r="A348" s="9">
        <v>44922</v>
      </c>
      <c r="B348" s="9" t="s">
        <v>172</v>
      </c>
      <c r="C348" s="9" t="s">
        <v>102</v>
      </c>
      <c r="D348" s="19" t="s">
        <v>249</v>
      </c>
      <c r="E348" s="20"/>
      <c r="F348" s="21"/>
      <c r="G348" s="21"/>
      <c r="H348" s="22">
        <f t="shared" si="13"/>
        <v>333.36999999980907</v>
      </c>
      <c r="I348" s="5"/>
    </row>
    <row r="349" spans="1:9" ht="17.45" hidden="1" customHeight="1" x14ac:dyDescent="0.3">
      <c r="A349" s="9">
        <v>44922</v>
      </c>
      <c r="B349" s="9" t="s">
        <v>172</v>
      </c>
      <c r="C349" s="9" t="s">
        <v>102</v>
      </c>
      <c r="D349" s="19" t="s">
        <v>248</v>
      </c>
      <c r="E349" s="20"/>
      <c r="F349" s="21"/>
      <c r="G349" s="21"/>
      <c r="H349" s="22">
        <f t="shared" si="13"/>
        <v>333.36999999980907</v>
      </c>
      <c r="I349" s="5"/>
    </row>
    <row r="350" spans="1:9" ht="17.45" hidden="1" customHeight="1" x14ac:dyDescent="0.3">
      <c r="A350" s="9">
        <v>44924</v>
      </c>
      <c r="B350" s="9" t="s">
        <v>172</v>
      </c>
      <c r="C350" s="9" t="s">
        <v>102</v>
      </c>
      <c r="D350" s="19" t="s">
        <v>224</v>
      </c>
      <c r="E350" s="20"/>
      <c r="F350" s="21"/>
      <c r="G350" s="21"/>
      <c r="H350" s="22">
        <f t="shared" si="13"/>
        <v>333.36999999980907</v>
      </c>
      <c r="I350" s="5"/>
    </row>
    <row r="351" spans="1:9" ht="17.45" hidden="1" customHeight="1" x14ac:dyDescent="0.3">
      <c r="A351" s="9">
        <v>44924</v>
      </c>
      <c r="B351" s="9" t="s">
        <v>191</v>
      </c>
      <c r="C351" s="9" t="s">
        <v>192</v>
      </c>
      <c r="D351" s="19" t="s">
        <v>242</v>
      </c>
      <c r="E351" s="20"/>
      <c r="F351" s="21"/>
      <c r="G351" s="21"/>
      <c r="H351" s="22">
        <f t="shared" si="13"/>
        <v>333.36999999980907</v>
      </c>
      <c r="I351" s="5"/>
    </row>
    <row r="352" spans="1:9" ht="17.45" hidden="1" customHeight="1" x14ac:dyDescent="0.3">
      <c r="A352" s="9">
        <v>44924</v>
      </c>
      <c r="B352" s="9" t="s">
        <v>188</v>
      </c>
      <c r="C352" s="24" t="s">
        <v>189</v>
      </c>
      <c r="D352" s="19" t="s">
        <v>250</v>
      </c>
      <c r="E352" s="20"/>
      <c r="F352" s="21"/>
      <c r="G352" s="21"/>
      <c r="H352" s="22">
        <f t="shared" si="13"/>
        <v>333.36999999980907</v>
      </c>
      <c r="I352" s="5"/>
    </row>
    <row r="353" spans="1:9" ht="17.45" hidden="1" customHeight="1" x14ac:dyDescent="0.3">
      <c r="A353" s="9">
        <v>44924</v>
      </c>
      <c r="B353" s="9" t="s">
        <v>188</v>
      </c>
      <c r="C353" s="24" t="s">
        <v>189</v>
      </c>
      <c r="D353" s="19" t="s">
        <v>251</v>
      </c>
      <c r="E353" s="20"/>
      <c r="F353" s="21"/>
      <c r="G353" s="21"/>
      <c r="H353" s="22">
        <f t="shared" si="13"/>
        <v>333.36999999980907</v>
      </c>
      <c r="I353" s="5"/>
    </row>
    <row r="354" spans="1:9" ht="17.45" hidden="1" customHeight="1" x14ac:dyDescent="0.3">
      <c r="A354" s="9">
        <v>44924</v>
      </c>
      <c r="B354" s="9" t="s">
        <v>188</v>
      </c>
      <c r="C354" s="24" t="s">
        <v>189</v>
      </c>
      <c r="D354" s="19" t="s">
        <v>252</v>
      </c>
      <c r="E354" s="20"/>
      <c r="F354" s="21"/>
      <c r="G354" s="21"/>
      <c r="H354" s="22">
        <f t="shared" si="13"/>
        <v>333.36999999980907</v>
      </c>
      <c r="I354" s="5"/>
    </row>
    <row r="355" spans="1:9" ht="17.45" hidden="1" customHeight="1" x14ac:dyDescent="0.3">
      <c r="A355" s="9">
        <v>44924</v>
      </c>
      <c r="B355" s="9" t="s">
        <v>188</v>
      </c>
      <c r="C355" s="24" t="s">
        <v>189</v>
      </c>
      <c r="D355" s="19" t="s">
        <v>253</v>
      </c>
      <c r="E355" s="20"/>
      <c r="F355" s="21"/>
      <c r="G355" s="21"/>
      <c r="H355" s="22">
        <f t="shared" si="13"/>
        <v>333.36999999980907</v>
      </c>
      <c r="I355" s="5"/>
    </row>
    <row r="356" spans="1:9" ht="17.45" hidden="1" customHeight="1" x14ac:dyDescent="0.3">
      <c r="A356" s="9">
        <v>44924</v>
      </c>
      <c r="B356" s="9" t="s">
        <v>188</v>
      </c>
      <c r="C356" s="24" t="s">
        <v>189</v>
      </c>
      <c r="D356" s="19" t="s">
        <v>254</v>
      </c>
      <c r="E356" s="20"/>
      <c r="F356" s="21"/>
      <c r="G356" s="21"/>
      <c r="H356" s="22">
        <f t="shared" si="13"/>
        <v>333.36999999980907</v>
      </c>
      <c r="I356" s="5"/>
    </row>
    <row r="357" spans="1:9" ht="17.45" hidden="1" customHeight="1" x14ac:dyDescent="0.3">
      <c r="A357" s="9">
        <v>44924</v>
      </c>
      <c r="B357" s="9" t="s">
        <v>188</v>
      </c>
      <c r="C357" s="24" t="s">
        <v>189</v>
      </c>
      <c r="D357" s="19" t="s">
        <v>255</v>
      </c>
      <c r="E357" s="20"/>
      <c r="F357" s="21"/>
      <c r="G357" s="21"/>
      <c r="H357" s="22">
        <f t="shared" si="13"/>
        <v>333.36999999980907</v>
      </c>
      <c r="I357" s="5"/>
    </row>
    <row r="358" spans="1:9" ht="17.45" hidden="1" customHeight="1" x14ac:dyDescent="0.3">
      <c r="A358" s="9">
        <v>44924</v>
      </c>
      <c r="B358" s="9" t="s">
        <v>188</v>
      </c>
      <c r="C358" s="24" t="s">
        <v>189</v>
      </c>
      <c r="D358" s="19" t="s">
        <v>256</v>
      </c>
      <c r="E358" s="20"/>
      <c r="F358" s="21"/>
      <c r="G358" s="21"/>
      <c r="H358" s="22">
        <f t="shared" si="13"/>
        <v>333.36999999980907</v>
      </c>
      <c r="I358" s="5"/>
    </row>
    <row r="359" spans="1:9" ht="17.45" hidden="1" customHeight="1" x14ac:dyDescent="0.3">
      <c r="A359" s="9">
        <v>44924</v>
      </c>
      <c r="B359" s="9" t="s">
        <v>225</v>
      </c>
      <c r="C359" s="24" t="s">
        <v>102</v>
      </c>
      <c r="D359" s="19" t="s">
        <v>216</v>
      </c>
      <c r="E359" s="20"/>
      <c r="F359" s="21"/>
      <c r="G359" s="21"/>
      <c r="H359" s="22">
        <f t="shared" si="13"/>
        <v>333.36999999980907</v>
      </c>
      <c r="I359" s="5"/>
    </row>
    <row r="360" spans="1:9" ht="17.45" hidden="1" customHeight="1" x14ac:dyDescent="0.3">
      <c r="A360" s="9">
        <v>44924</v>
      </c>
      <c r="B360" s="9" t="s">
        <v>100</v>
      </c>
      <c r="C360" s="9" t="s">
        <v>90</v>
      </c>
      <c r="D360" s="19" t="s">
        <v>90</v>
      </c>
      <c r="E360" s="20"/>
      <c r="F360" s="21"/>
      <c r="G360" s="21"/>
      <c r="H360" s="22">
        <f t="shared" si="13"/>
        <v>333.36999999980907</v>
      </c>
      <c r="I360" s="5"/>
    </row>
    <row r="361" spans="1:9" ht="17.45" hidden="1" customHeight="1" x14ac:dyDescent="0.3">
      <c r="A361" s="9">
        <v>44924</v>
      </c>
      <c r="B361" s="9" t="s">
        <v>173</v>
      </c>
      <c r="C361" s="9" t="s">
        <v>103</v>
      </c>
      <c r="D361" s="19" t="s">
        <v>238</v>
      </c>
      <c r="E361" s="20"/>
      <c r="F361" s="21"/>
      <c r="G361" s="21"/>
      <c r="H361" s="22">
        <f t="shared" si="13"/>
        <v>333.36999999980907</v>
      </c>
      <c r="I361" s="5"/>
    </row>
    <row r="362" spans="1:9" ht="17.45" hidden="1" customHeight="1" x14ac:dyDescent="0.3">
      <c r="A362" s="23">
        <v>44924</v>
      </c>
      <c r="B362" s="9" t="s">
        <v>173</v>
      </c>
      <c r="C362" s="9" t="s">
        <v>103</v>
      </c>
      <c r="D362" s="19" t="s">
        <v>85</v>
      </c>
      <c r="E362" s="20"/>
      <c r="F362" s="21"/>
      <c r="G362" s="21"/>
      <c r="H362" s="22">
        <f t="shared" si="13"/>
        <v>333.36999999980907</v>
      </c>
      <c r="I362" s="5"/>
    </row>
    <row r="363" spans="1:9" ht="17.45" hidden="1" customHeight="1" x14ac:dyDescent="0.3">
      <c r="A363" s="23">
        <v>44890</v>
      </c>
      <c r="B363" s="9" t="s">
        <v>173</v>
      </c>
      <c r="C363" s="9" t="s">
        <v>103</v>
      </c>
      <c r="D363" s="19" t="s">
        <v>85</v>
      </c>
      <c r="E363" s="20"/>
      <c r="F363" s="21"/>
      <c r="G363" s="21"/>
      <c r="H363" s="22">
        <f t="shared" si="13"/>
        <v>333.36999999980907</v>
      </c>
      <c r="I363" s="5"/>
    </row>
    <row r="364" spans="1:9" ht="17.45" hidden="1" customHeight="1" x14ac:dyDescent="0.3">
      <c r="A364" s="23">
        <v>44893</v>
      </c>
      <c r="B364" s="9" t="s">
        <v>195</v>
      </c>
      <c r="C364" s="9" t="s">
        <v>196</v>
      </c>
      <c r="D364" s="19" t="s">
        <v>226</v>
      </c>
      <c r="E364" s="20"/>
      <c r="F364" s="21"/>
      <c r="G364" s="21"/>
      <c r="H364" s="22">
        <f t="shared" si="13"/>
        <v>333.36999999980907</v>
      </c>
      <c r="I364" s="5"/>
    </row>
    <row r="365" spans="1:9" ht="17.45" hidden="1" customHeight="1" x14ac:dyDescent="0.3">
      <c r="A365" s="23">
        <v>44893</v>
      </c>
      <c r="B365" s="9" t="s">
        <v>225</v>
      </c>
      <c r="C365" s="24" t="s">
        <v>102</v>
      </c>
      <c r="D365" s="19" t="s">
        <v>227</v>
      </c>
      <c r="E365" s="20"/>
      <c r="F365" s="21"/>
      <c r="G365" s="21"/>
      <c r="H365" s="22">
        <f t="shared" si="13"/>
        <v>333.36999999980907</v>
      </c>
      <c r="I365" s="5"/>
    </row>
    <row r="366" spans="1:9" ht="17.45" hidden="1" customHeight="1" x14ac:dyDescent="0.3">
      <c r="A366" s="23">
        <v>44893</v>
      </c>
      <c r="B366" s="9" t="s">
        <v>225</v>
      </c>
      <c r="C366" s="24" t="s">
        <v>102</v>
      </c>
      <c r="D366" s="19" t="s">
        <v>228</v>
      </c>
      <c r="E366" s="20"/>
      <c r="F366" s="21"/>
      <c r="G366" s="21"/>
      <c r="H366" s="22">
        <f t="shared" si="13"/>
        <v>333.36999999980907</v>
      </c>
      <c r="I366" s="5"/>
    </row>
    <row r="367" spans="1:9" ht="17.45" hidden="1" customHeight="1" x14ac:dyDescent="0.3">
      <c r="A367" s="23">
        <v>44893</v>
      </c>
      <c r="B367" s="9" t="s">
        <v>174</v>
      </c>
      <c r="C367" s="9" t="s">
        <v>200</v>
      </c>
      <c r="D367" s="19" t="s">
        <v>229</v>
      </c>
      <c r="E367" s="20"/>
      <c r="F367" s="21"/>
      <c r="G367" s="21"/>
      <c r="H367" s="22">
        <f t="shared" si="13"/>
        <v>333.36999999980907</v>
      </c>
      <c r="I367" s="5"/>
    </row>
    <row r="368" spans="1:9" ht="17.45" hidden="1" customHeight="1" x14ac:dyDescent="0.3">
      <c r="A368" s="23">
        <v>44893</v>
      </c>
      <c r="B368" s="9" t="s">
        <v>173</v>
      </c>
      <c r="C368" s="9" t="s">
        <v>103</v>
      </c>
      <c r="D368" s="19" t="s">
        <v>85</v>
      </c>
      <c r="E368" s="20"/>
      <c r="F368" s="21"/>
      <c r="G368" s="21"/>
      <c r="H368" s="22">
        <f t="shared" si="13"/>
        <v>333.36999999980907</v>
      </c>
      <c r="I368" s="5"/>
    </row>
    <row r="369" spans="1:9" ht="17.45" hidden="1" customHeight="1" x14ac:dyDescent="0.3">
      <c r="A369" s="23">
        <v>44894</v>
      </c>
      <c r="B369" s="9" t="s">
        <v>188</v>
      </c>
      <c r="C369" s="24" t="s">
        <v>189</v>
      </c>
      <c r="D369" s="19" t="s">
        <v>230</v>
      </c>
      <c r="E369" s="20"/>
      <c r="F369" s="21"/>
      <c r="G369" s="21"/>
      <c r="H369" s="22">
        <f t="shared" si="13"/>
        <v>333.36999999980907</v>
      </c>
      <c r="I369" s="5"/>
    </row>
    <row r="370" spans="1:9" ht="17.45" hidden="1" customHeight="1" x14ac:dyDescent="0.3">
      <c r="A370" s="23">
        <v>44894</v>
      </c>
      <c r="B370" s="9" t="s">
        <v>188</v>
      </c>
      <c r="C370" s="24" t="s">
        <v>189</v>
      </c>
      <c r="D370" s="19" t="s">
        <v>231</v>
      </c>
      <c r="E370" s="20"/>
      <c r="F370" s="21"/>
      <c r="G370" s="21"/>
      <c r="H370" s="22">
        <f t="shared" si="13"/>
        <v>333.36999999980907</v>
      </c>
      <c r="I370" s="5"/>
    </row>
    <row r="371" spans="1:9" ht="17.45" hidden="1" customHeight="1" x14ac:dyDescent="0.3">
      <c r="A371" s="23">
        <v>44894</v>
      </c>
      <c r="B371" s="9" t="s">
        <v>188</v>
      </c>
      <c r="C371" s="24" t="s">
        <v>189</v>
      </c>
      <c r="D371" s="19" t="s">
        <v>232</v>
      </c>
      <c r="E371" s="20"/>
      <c r="F371" s="21"/>
      <c r="G371" s="21"/>
      <c r="H371" s="22">
        <f t="shared" si="13"/>
        <v>333.36999999980907</v>
      </c>
      <c r="I371" s="5"/>
    </row>
    <row r="372" spans="1:9" ht="17.45" hidden="1" customHeight="1" x14ac:dyDescent="0.3">
      <c r="A372" s="23">
        <v>44894</v>
      </c>
      <c r="B372" s="9" t="s">
        <v>188</v>
      </c>
      <c r="C372" s="24" t="s">
        <v>189</v>
      </c>
      <c r="D372" s="19" t="s">
        <v>233</v>
      </c>
      <c r="E372" s="20"/>
      <c r="F372" s="21"/>
      <c r="G372" s="21"/>
      <c r="H372" s="22">
        <f t="shared" si="13"/>
        <v>333.36999999980907</v>
      </c>
      <c r="I372" s="5"/>
    </row>
    <row r="373" spans="1:9" ht="17.45" hidden="1" customHeight="1" x14ac:dyDescent="0.3">
      <c r="A373" s="23">
        <v>44894</v>
      </c>
      <c r="B373" s="9" t="s">
        <v>188</v>
      </c>
      <c r="C373" s="24" t="s">
        <v>189</v>
      </c>
      <c r="D373" s="19" t="s">
        <v>234</v>
      </c>
      <c r="E373" s="20"/>
      <c r="F373" s="21"/>
      <c r="G373" s="21"/>
      <c r="H373" s="22">
        <f t="shared" si="13"/>
        <v>333.36999999980907</v>
      </c>
      <c r="I373" s="5"/>
    </row>
    <row r="374" spans="1:9" ht="17.45" hidden="1" customHeight="1" x14ac:dyDescent="0.3">
      <c r="A374" s="23">
        <v>44894</v>
      </c>
      <c r="B374" s="9" t="s">
        <v>188</v>
      </c>
      <c r="C374" s="24" t="s">
        <v>189</v>
      </c>
      <c r="D374" s="19" t="s">
        <v>235</v>
      </c>
      <c r="E374" s="20"/>
      <c r="F374" s="21"/>
      <c r="G374" s="21"/>
      <c r="H374" s="22">
        <f t="shared" si="13"/>
        <v>333.36999999980907</v>
      </c>
      <c r="I374" s="5"/>
    </row>
    <row r="375" spans="1:9" ht="17.45" hidden="1" customHeight="1" x14ac:dyDescent="0.3">
      <c r="A375" s="23">
        <v>44894</v>
      </c>
      <c r="B375" s="9" t="s">
        <v>188</v>
      </c>
      <c r="C375" s="24" t="s">
        <v>189</v>
      </c>
      <c r="D375" s="19" t="s">
        <v>236</v>
      </c>
      <c r="E375" s="20"/>
      <c r="F375" s="21"/>
      <c r="G375" s="21"/>
      <c r="H375" s="22">
        <f t="shared" si="13"/>
        <v>333.36999999980907</v>
      </c>
      <c r="I375" s="5"/>
    </row>
    <row r="376" spans="1:9" ht="17.45" hidden="1" customHeight="1" x14ac:dyDescent="0.3">
      <c r="A376" s="23">
        <v>44894</v>
      </c>
      <c r="B376" s="9" t="s">
        <v>181</v>
      </c>
      <c r="C376" s="9" t="s">
        <v>182</v>
      </c>
      <c r="D376" s="19" t="s">
        <v>237</v>
      </c>
      <c r="E376" s="20"/>
      <c r="F376" s="21"/>
      <c r="G376" s="21"/>
      <c r="H376" s="22">
        <f t="shared" si="13"/>
        <v>333.36999999980907</v>
      </c>
      <c r="I376" s="5"/>
    </row>
    <row r="377" spans="1:9" ht="17.45" hidden="1" customHeight="1" x14ac:dyDescent="0.3">
      <c r="A377" s="23">
        <v>44894</v>
      </c>
      <c r="B377" s="9" t="s">
        <v>173</v>
      </c>
      <c r="C377" s="9" t="s">
        <v>103</v>
      </c>
      <c r="D377" s="19" t="s">
        <v>238</v>
      </c>
      <c r="E377" s="20"/>
      <c r="F377" s="21"/>
      <c r="G377" s="21"/>
      <c r="H377" s="22">
        <f t="shared" si="13"/>
        <v>333.36999999980907</v>
      </c>
      <c r="I377" s="5"/>
    </row>
    <row r="378" spans="1:9" ht="17.45" hidden="1" customHeight="1" x14ac:dyDescent="0.3">
      <c r="A378" s="23">
        <v>44894</v>
      </c>
      <c r="B378" s="9" t="s">
        <v>173</v>
      </c>
      <c r="C378" s="9" t="s">
        <v>103</v>
      </c>
      <c r="D378" s="19" t="s">
        <v>85</v>
      </c>
      <c r="E378" s="20"/>
      <c r="F378" s="21"/>
      <c r="G378" s="21"/>
      <c r="H378" s="22">
        <f>H377+F378-G378</f>
        <v>333.36999999980907</v>
      </c>
      <c r="I378" s="5"/>
    </row>
    <row r="379" spans="1:9" ht="17.45" hidden="1" customHeight="1" x14ac:dyDescent="0.3">
      <c r="A379" s="23">
        <v>44895</v>
      </c>
      <c r="B379" s="9" t="s">
        <v>239</v>
      </c>
      <c r="C379" s="9" t="s">
        <v>240</v>
      </c>
      <c r="D379" s="19" t="s">
        <v>110</v>
      </c>
      <c r="E379" s="20"/>
      <c r="F379" s="21"/>
      <c r="G379" s="21"/>
      <c r="H379" s="22">
        <f t="shared" ref="H379:H442" si="14">H378+F379-G379</f>
        <v>333.36999999980907</v>
      </c>
      <c r="I379" s="5"/>
    </row>
    <row r="380" spans="1:9" ht="17.45" hidden="1" customHeight="1" x14ac:dyDescent="0.3">
      <c r="A380" s="23">
        <v>44895</v>
      </c>
      <c r="B380" s="9" t="s">
        <v>239</v>
      </c>
      <c r="C380" s="9" t="s">
        <v>240</v>
      </c>
      <c r="D380" s="19" t="s">
        <v>111</v>
      </c>
      <c r="E380" s="20"/>
      <c r="F380" s="21"/>
      <c r="G380" s="21"/>
      <c r="H380" s="22">
        <f t="shared" si="14"/>
        <v>333.36999999980907</v>
      </c>
      <c r="I380" s="5"/>
    </row>
    <row r="381" spans="1:9" ht="17.45" hidden="1" customHeight="1" x14ac:dyDescent="0.3">
      <c r="A381" s="23">
        <v>44895</v>
      </c>
      <c r="B381" s="9" t="s">
        <v>239</v>
      </c>
      <c r="C381" s="9" t="s">
        <v>240</v>
      </c>
      <c r="D381" s="19" t="s">
        <v>112</v>
      </c>
      <c r="E381" s="20"/>
      <c r="F381" s="21"/>
      <c r="G381" s="21"/>
      <c r="H381" s="22">
        <f t="shared" si="14"/>
        <v>333.36999999980907</v>
      </c>
      <c r="I381" s="5"/>
    </row>
    <row r="382" spans="1:9" ht="17.45" hidden="1" customHeight="1" x14ac:dyDescent="0.3">
      <c r="A382" s="23">
        <v>44895</v>
      </c>
      <c r="B382" s="9" t="s">
        <v>239</v>
      </c>
      <c r="C382" s="9" t="s">
        <v>240</v>
      </c>
      <c r="D382" s="19" t="s">
        <v>113</v>
      </c>
      <c r="E382" s="20"/>
      <c r="F382" s="21"/>
      <c r="G382" s="21"/>
      <c r="H382" s="22">
        <f t="shared" si="14"/>
        <v>333.36999999980907</v>
      </c>
      <c r="I382" s="5"/>
    </row>
    <row r="383" spans="1:9" ht="17.45" hidden="1" customHeight="1" x14ac:dyDescent="0.3">
      <c r="A383" s="23">
        <v>44895</v>
      </c>
      <c r="B383" s="9" t="s">
        <v>239</v>
      </c>
      <c r="C383" s="9" t="s">
        <v>240</v>
      </c>
      <c r="D383" s="19" t="s">
        <v>114</v>
      </c>
      <c r="E383" s="20"/>
      <c r="F383" s="21"/>
      <c r="G383" s="21"/>
      <c r="H383" s="22">
        <f t="shared" si="14"/>
        <v>333.36999999980907</v>
      </c>
      <c r="I383" s="5"/>
    </row>
    <row r="384" spans="1:9" ht="17.45" hidden="1" customHeight="1" x14ac:dyDescent="0.3">
      <c r="A384" s="23">
        <v>44895</v>
      </c>
      <c r="B384" s="9" t="s">
        <v>239</v>
      </c>
      <c r="C384" s="9" t="s">
        <v>240</v>
      </c>
      <c r="D384" s="19" t="s">
        <v>115</v>
      </c>
      <c r="E384" s="20"/>
      <c r="F384" s="21"/>
      <c r="G384" s="21"/>
      <c r="H384" s="22">
        <f t="shared" si="14"/>
        <v>333.36999999980907</v>
      </c>
      <c r="I384" s="5"/>
    </row>
    <row r="385" spans="1:9" ht="17.45" hidden="1" customHeight="1" x14ac:dyDescent="0.3">
      <c r="A385" s="23">
        <v>44895</v>
      </c>
      <c r="B385" s="9" t="s">
        <v>239</v>
      </c>
      <c r="C385" s="9" t="s">
        <v>240</v>
      </c>
      <c r="D385" s="19" t="s">
        <v>116</v>
      </c>
      <c r="E385" s="20"/>
      <c r="F385" s="21"/>
      <c r="G385" s="21"/>
      <c r="H385" s="22">
        <f t="shared" si="14"/>
        <v>333.36999999980907</v>
      </c>
      <c r="I385" s="5"/>
    </row>
    <row r="386" spans="1:9" ht="17.45" hidden="1" customHeight="1" x14ac:dyDescent="0.3">
      <c r="A386" s="23">
        <v>44895</v>
      </c>
      <c r="B386" s="9" t="s">
        <v>239</v>
      </c>
      <c r="C386" s="9" t="s">
        <v>240</v>
      </c>
      <c r="D386" s="19" t="s">
        <v>117</v>
      </c>
      <c r="E386" s="20"/>
      <c r="F386" s="21"/>
      <c r="G386" s="21"/>
      <c r="H386" s="22">
        <f t="shared" si="14"/>
        <v>333.36999999980907</v>
      </c>
      <c r="I386" s="5"/>
    </row>
    <row r="387" spans="1:9" ht="17.45" hidden="1" customHeight="1" x14ac:dyDescent="0.3">
      <c r="A387" s="23">
        <v>44895</v>
      </c>
      <c r="B387" s="9" t="s">
        <v>239</v>
      </c>
      <c r="C387" s="9" t="s">
        <v>240</v>
      </c>
      <c r="D387" s="19" t="s">
        <v>204</v>
      </c>
      <c r="E387" s="20"/>
      <c r="F387" s="21"/>
      <c r="G387" s="21"/>
      <c r="H387" s="22">
        <f t="shared" si="14"/>
        <v>333.36999999980907</v>
      </c>
      <c r="I387" s="5"/>
    </row>
    <row r="388" spans="1:9" ht="17.45" hidden="1" customHeight="1" x14ac:dyDescent="0.3">
      <c r="A388" s="23">
        <v>44895</v>
      </c>
      <c r="B388" s="9" t="s">
        <v>239</v>
      </c>
      <c r="C388" s="9" t="s">
        <v>240</v>
      </c>
      <c r="D388" s="19" t="s">
        <v>118</v>
      </c>
      <c r="E388" s="20"/>
      <c r="F388" s="21"/>
      <c r="G388" s="21"/>
      <c r="H388" s="22">
        <f t="shared" si="14"/>
        <v>333.36999999980907</v>
      </c>
      <c r="I388" s="5"/>
    </row>
    <row r="389" spans="1:9" ht="17.45" hidden="1" customHeight="1" x14ac:dyDescent="0.3">
      <c r="A389" s="23">
        <v>44895</v>
      </c>
      <c r="B389" s="9" t="s">
        <v>239</v>
      </c>
      <c r="C389" s="9" t="s">
        <v>240</v>
      </c>
      <c r="D389" s="19" t="s">
        <v>205</v>
      </c>
      <c r="E389" s="20"/>
      <c r="F389" s="21"/>
      <c r="G389" s="21"/>
      <c r="H389" s="22">
        <f t="shared" si="14"/>
        <v>333.36999999980907</v>
      </c>
      <c r="I389" s="5"/>
    </row>
    <row r="390" spans="1:9" ht="17.45" hidden="1" customHeight="1" x14ac:dyDescent="0.3">
      <c r="A390" s="23">
        <v>44895</v>
      </c>
      <c r="B390" s="9" t="s">
        <v>239</v>
      </c>
      <c r="C390" s="9" t="s">
        <v>240</v>
      </c>
      <c r="D390" s="19" t="s">
        <v>119</v>
      </c>
      <c r="E390" s="20"/>
      <c r="F390" s="21"/>
      <c r="G390" s="21"/>
      <c r="H390" s="22">
        <f t="shared" si="14"/>
        <v>333.36999999980907</v>
      </c>
      <c r="I390" s="5"/>
    </row>
    <row r="391" spans="1:9" ht="17.45" hidden="1" customHeight="1" x14ac:dyDescent="0.3">
      <c r="A391" s="23">
        <v>44895</v>
      </c>
      <c r="B391" s="9" t="s">
        <v>239</v>
      </c>
      <c r="C391" s="9" t="s">
        <v>240</v>
      </c>
      <c r="D391" s="19" t="s">
        <v>120</v>
      </c>
      <c r="E391" s="20"/>
      <c r="F391" s="21"/>
      <c r="G391" s="21"/>
      <c r="H391" s="22">
        <f t="shared" si="14"/>
        <v>333.36999999980907</v>
      </c>
      <c r="I391" s="5"/>
    </row>
    <row r="392" spans="1:9" ht="17.45" hidden="1" customHeight="1" x14ac:dyDescent="0.3">
      <c r="A392" s="23">
        <v>44895</v>
      </c>
      <c r="B392" s="9" t="s">
        <v>239</v>
      </c>
      <c r="C392" s="9" t="s">
        <v>240</v>
      </c>
      <c r="D392" s="19" t="s">
        <v>206</v>
      </c>
      <c r="E392" s="20"/>
      <c r="F392" s="21"/>
      <c r="G392" s="21"/>
      <c r="H392" s="22">
        <f t="shared" si="14"/>
        <v>333.36999999980907</v>
      </c>
      <c r="I392" s="5"/>
    </row>
    <row r="393" spans="1:9" ht="17.45" hidden="1" customHeight="1" x14ac:dyDescent="0.3">
      <c r="A393" s="23">
        <v>44895</v>
      </c>
      <c r="B393" s="9" t="s">
        <v>239</v>
      </c>
      <c r="C393" s="9" t="s">
        <v>240</v>
      </c>
      <c r="D393" s="19" t="s">
        <v>121</v>
      </c>
      <c r="E393" s="20"/>
      <c r="F393" s="21"/>
      <c r="G393" s="21"/>
      <c r="H393" s="22">
        <f t="shared" si="14"/>
        <v>333.36999999980907</v>
      </c>
      <c r="I393" s="5"/>
    </row>
    <row r="394" spans="1:9" ht="17.45" hidden="1" customHeight="1" x14ac:dyDescent="0.3">
      <c r="A394" s="23">
        <v>44895</v>
      </c>
      <c r="B394" s="9" t="s">
        <v>239</v>
      </c>
      <c r="C394" s="9" t="s">
        <v>240</v>
      </c>
      <c r="D394" s="19" t="s">
        <v>122</v>
      </c>
      <c r="E394" s="20"/>
      <c r="F394" s="21"/>
      <c r="G394" s="21"/>
      <c r="H394" s="22">
        <f t="shared" si="14"/>
        <v>333.36999999980907</v>
      </c>
      <c r="I394" s="5"/>
    </row>
    <row r="395" spans="1:9" ht="17.45" hidden="1" customHeight="1" x14ac:dyDescent="0.3">
      <c r="A395" s="23">
        <v>44895</v>
      </c>
      <c r="B395" s="9" t="s">
        <v>239</v>
      </c>
      <c r="C395" s="9" t="s">
        <v>240</v>
      </c>
      <c r="D395" s="19" t="s">
        <v>123</v>
      </c>
      <c r="E395" s="20"/>
      <c r="F395" s="21"/>
      <c r="G395" s="21"/>
      <c r="H395" s="22">
        <f t="shared" si="14"/>
        <v>333.36999999980907</v>
      </c>
      <c r="I395" s="5"/>
    </row>
    <row r="396" spans="1:9" ht="17.45" hidden="1" customHeight="1" x14ac:dyDescent="0.3">
      <c r="A396" s="23">
        <v>44895</v>
      </c>
      <c r="B396" s="9" t="s">
        <v>239</v>
      </c>
      <c r="C396" s="9" t="s">
        <v>240</v>
      </c>
      <c r="D396" s="19" t="s">
        <v>207</v>
      </c>
      <c r="E396" s="20"/>
      <c r="F396" s="21"/>
      <c r="G396" s="21"/>
      <c r="H396" s="22">
        <f t="shared" si="14"/>
        <v>333.36999999980907</v>
      </c>
      <c r="I396" s="5"/>
    </row>
    <row r="397" spans="1:9" ht="17.45" hidden="1" customHeight="1" x14ac:dyDescent="0.3">
      <c r="A397" s="23">
        <v>44895</v>
      </c>
      <c r="B397" s="9" t="s">
        <v>239</v>
      </c>
      <c r="C397" s="9" t="s">
        <v>240</v>
      </c>
      <c r="D397" s="19" t="s">
        <v>124</v>
      </c>
      <c r="E397" s="20"/>
      <c r="F397" s="21"/>
      <c r="G397" s="21"/>
      <c r="H397" s="22">
        <f t="shared" si="14"/>
        <v>333.36999999980907</v>
      </c>
      <c r="I397" s="5"/>
    </row>
    <row r="398" spans="1:9" ht="17.45" hidden="1" customHeight="1" x14ac:dyDescent="0.3">
      <c r="A398" s="23">
        <v>44895</v>
      </c>
      <c r="B398" s="9" t="s">
        <v>239</v>
      </c>
      <c r="C398" s="9" t="s">
        <v>240</v>
      </c>
      <c r="D398" s="19" t="s">
        <v>125</v>
      </c>
      <c r="E398" s="20"/>
      <c r="F398" s="21"/>
      <c r="G398" s="21"/>
      <c r="H398" s="22">
        <f t="shared" si="14"/>
        <v>333.36999999980907</v>
      </c>
      <c r="I398" s="5"/>
    </row>
    <row r="399" spans="1:9" ht="17.45" hidden="1" customHeight="1" x14ac:dyDescent="0.3">
      <c r="A399" s="23">
        <v>44895</v>
      </c>
      <c r="B399" s="9" t="s">
        <v>239</v>
      </c>
      <c r="C399" s="9" t="s">
        <v>240</v>
      </c>
      <c r="D399" s="19" t="s">
        <v>126</v>
      </c>
      <c r="E399" s="20"/>
      <c r="F399" s="21"/>
      <c r="G399" s="21"/>
      <c r="H399" s="22">
        <f t="shared" si="14"/>
        <v>333.36999999980907</v>
      </c>
      <c r="I399" s="5"/>
    </row>
    <row r="400" spans="1:9" ht="17.45" hidden="1" customHeight="1" x14ac:dyDescent="0.3">
      <c r="A400" s="23">
        <v>44895</v>
      </c>
      <c r="B400" s="9" t="s">
        <v>239</v>
      </c>
      <c r="C400" s="9" t="s">
        <v>240</v>
      </c>
      <c r="D400" s="19" t="s">
        <v>127</v>
      </c>
      <c r="E400" s="20"/>
      <c r="F400" s="21"/>
      <c r="G400" s="21"/>
      <c r="H400" s="22">
        <f t="shared" si="14"/>
        <v>333.36999999980907</v>
      </c>
      <c r="I400" s="5"/>
    </row>
    <row r="401" spans="1:9" ht="17.45" hidden="1" customHeight="1" x14ac:dyDescent="0.3">
      <c r="A401" s="23">
        <v>44895</v>
      </c>
      <c r="B401" s="9" t="s">
        <v>239</v>
      </c>
      <c r="C401" s="9" t="s">
        <v>240</v>
      </c>
      <c r="D401" s="19" t="s">
        <v>128</v>
      </c>
      <c r="E401" s="20"/>
      <c r="F401" s="21"/>
      <c r="G401" s="21"/>
      <c r="H401" s="22">
        <f t="shared" si="14"/>
        <v>333.36999999980907</v>
      </c>
      <c r="I401" s="5"/>
    </row>
    <row r="402" spans="1:9" ht="17.45" hidden="1" customHeight="1" x14ac:dyDescent="0.3">
      <c r="A402" s="23">
        <v>44895</v>
      </c>
      <c r="B402" s="9" t="s">
        <v>239</v>
      </c>
      <c r="C402" s="9" t="s">
        <v>240</v>
      </c>
      <c r="D402" s="19" t="s">
        <v>129</v>
      </c>
      <c r="E402" s="20"/>
      <c r="F402" s="21"/>
      <c r="G402" s="21"/>
      <c r="H402" s="22">
        <f t="shared" si="14"/>
        <v>333.36999999980907</v>
      </c>
      <c r="I402" s="5"/>
    </row>
    <row r="403" spans="1:9" ht="17.45" hidden="1" customHeight="1" x14ac:dyDescent="0.3">
      <c r="A403" s="23">
        <v>44895</v>
      </c>
      <c r="B403" s="9" t="s">
        <v>239</v>
      </c>
      <c r="C403" s="9" t="s">
        <v>240</v>
      </c>
      <c r="D403" s="19" t="s">
        <v>130</v>
      </c>
      <c r="E403" s="20"/>
      <c r="F403" s="21"/>
      <c r="G403" s="21"/>
      <c r="H403" s="22">
        <f t="shared" si="14"/>
        <v>333.36999999980907</v>
      </c>
      <c r="I403" s="5"/>
    </row>
    <row r="404" spans="1:9" ht="17.45" hidden="1" customHeight="1" x14ac:dyDescent="0.3">
      <c r="A404" s="23">
        <v>44895</v>
      </c>
      <c r="B404" s="9" t="s">
        <v>239</v>
      </c>
      <c r="C404" s="9" t="s">
        <v>240</v>
      </c>
      <c r="D404" s="19" t="s">
        <v>131</v>
      </c>
      <c r="E404" s="20"/>
      <c r="F404" s="21"/>
      <c r="G404" s="21"/>
      <c r="H404" s="22">
        <f t="shared" si="14"/>
        <v>333.36999999980907</v>
      </c>
      <c r="I404" s="5"/>
    </row>
    <row r="405" spans="1:9" ht="17.45" hidden="1" customHeight="1" x14ac:dyDescent="0.3">
      <c r="A405" s="23">
        <v>44895</v>
      </c>
      <c r="B405" s="9" t="s">
        <v>239</v>
      </c>
      <c r="C405" s="9" t="s">
        <v>240</v>
      </c>
      <c r="D405" s="19" t="s">
        <v>132</v>
      </c>
      <c r="E405" s="20"/>
      <c r="F405" s="21"/>
      <c r="G405" s="21"/>
      <c r="H405" s="22">
        <f t="shared" si="14"/>
        <v>333.36999999980907</v>
      </c>
      <c r="I405" s="5"/>
    </row>
    <row r="406" spans="1:9" ht="17.45" hidden="1" customHeight="1" x14ac:dyDescent="0.3">
      <c r="A406" s="23">
        <v>44895</v>
      </c>
      <c r="B406" s="9" t="s">
        <v>239</v>
      </c>
      <c r="C406" s="9" t="s">
        <v>240</v>
      </c>
      <c r="D406" s="19" t="s">
        <v>133</v>
      </c>
      <c r="E406" s="20"/>
      <c r="F406" s="21"/>
      <c r="G406" s="21"/>
      <c r="H406" s="22">
        <f t="shared" si="14"/>
        <v>333.36999999980907</v>
      </c>
      <c r="I406" s="5"/>
    </row>
    <row r="407" spans="1:9" ht="17.45" hidden="1" customHeight="1" x14ac:dyDescent="0.3">
      <c r="A407" s="23">
        <v>44895</v>
      </c>
      <c r="B407" s="9" t="s">
        <v>239</v>
      </c>
      <c r="C407" s="9" t="s">
        <v>240</v>
      </c>
      <c r="D407" s="19" t="s">
        <v>134</v>
      </c>
      <c r="E407" s="20"/>
      <c r="F407" s="21"/>
      <c r="G407" s="21"/>
      <c r="H407" s="22">
        <f t="shared" si="14"/>
        <v>333.36999999980907</v>
      </c>
      <c r="I407" s="5"/>
    </row>
    <row r="408" spans="1:9" ht="17.45" hidden="1" customHeight="1" x14ac:dyDescent="0.3">
      <c r="A408" s="23">
        <v>44895</v>
      </c>
      <c r="B408" s="9" t="s">
        <v>239</v>
      </c>
      <c r="C408" s="9" t="s">
        <v>240</v>
      </c>
      <c r="D408" s="19" t="s">
        <v>135</v>
      </c>
      <c r="E408" s="20"/>
      <c r="F408" s="21"/>
      <c r="G408" s="21"/>
      <c r="H408" s="22">
        <f t="shared" si="14"/>
        <v>333.36999999980907</v>
      </c>
      <c r="I408" s="5"/>
    </row>
    <row r="409" spans="1:9" ht="17.45" hidden="1" customHeight="1" x14ac:dyDescent="0.3">
      <c r="A409" s="23">
        <v>44895</v>
      </c>
      <c r="B409" s="9" t="s">
        <v>239</v>
      </c>
      <c r="C409" s="9" t="s">
        <v>240</v>
      </c>
      <c r="D409" s="19" t="s">
        <v>136</v>
      </c>
      <c r="E409" s="20"/>
      <c r="F409" s="21"/>
      <c r="G409" s="21"/>
      <c r="H409" s="22">
        <f t="shared" si="14"/>
        <v>333.36999999980907</v>
      </c>
      <c r="I409" s="5"/>
    </row>
    <row r="410" spans="1:9" ht="17.45" hidden="1" customHeight="1" x14ac:dyDescent="0.3">
      <c r="A410" s="23">
        <v>44895</v>
      </c>
      <c r="B410" s="9" t="s">
        <v>239</v>
      </c>
      <c r="C410" s="9" t="s">
        <v>240</v>
      </c>
      <c r="D410" s="19" t="s">
        <v>137</v>
      </c>
      <c r="E410" s="20"/>
      <c r="F410" s="21"/>
      <c r="G410" s="21"/>
      <c r="H410" s="22">
        <f t="shared" si="14"/>
        <v>333.36999999980907</v>
      </c>
      <c r="I410" s="5"/>
    </row>
    <row r="411" spans="1:9" ht="17.45" hidden="1" customHeight="1" x14ac:dyDescent="0.3">
      <c r="A411" s="23">
        <v>44895</v>
      </c>
      <c r="B411" s="9" t="s">
        <v>239</v>
      </c>
      <c r="C411" s="9" t="s">
        <v>240</v>
      </c>
      <c r="D411" s="19" t="s">
        <v>138</v>
      </c>
      <c r="E411" s="20"/>
      <c r="F411" s="21"/>
      <c r="G411" s="21"/>
      <c r="H411" s="22">
        <f t="shared" si="14"/>
        <v>333.36999999980907</v>
      </c>
      <c r="I411" s="5"/>
    </row>
    <row r="412" spans="1:9" ht="17.45" hidden="1" customHeight="1" x14ac:dyDescent="0.3">
      <c r="A412" s="23">
        <v>44895</v>
      </c>
      <c r="B412" s="9" t="s">
        <v>239</v>
      </c>
      <c r="C412" s="9" t="s">
        <v>240</v>
      </c>
      <c r="D412" s="19" t="s">
        <v>139</v>
      </c>
      <c r="E412" s="20"/>
      <c r="F412" s="21"/>
      <c r="G412" s="21"/>
      <c r="H412" s="22">
        <f t="shared" si="14"/>
        <v>333.36999999980907</v>
      </c>
      <c r="I412" s="5"/>
    </row>
    <row r="413" spans="1:9" ht="17.45" hidden="1" customHeight="1" x14ac:dyDescent="0.3">
      <c r="A413" s="23">
        <v>44895</v>
      </c>
      <c r="B413" s="9" t="s">
        <v>239</v>
      </c>
      <c r="C413" s="9" t="s">
        <v>240</v>
      </c>
      <c r="D413" s="19" t="s">
        <v>140</v>
      </c>
      <c r="E413" s="20"/>
      <c r="F413" s="21"/>
      <c r="G413" s="21"/>
      <c r="H413" s="22">
        <f t="shared" si="14"/>
        <v>333.36999999980907</v>
      </c>
      <c r="I413" s="5"/>
    </row>
    <row r="414" spans="1:9" ht="17.45" hidden="1" customHeight="1" x14ac:dyDescent="0.3">
      <c r="A414" s="23">
        <v>44895</v>
      </c>
      <c r="B414" s="9" t="s">
        <v>239</v>
      </c>
      <c r="C414" s="9" t="s">
        <v>240</v>
      </c>
      <c r="D414" s="19" t="s">
        <v>141</v>
      </c>
      <c r="E414" s="20"/>
      <c r="F414" s="21"/>
      <c r="G414" s="21"/>
      <c r="H414" s="22">
        <f t="shared" si="14"/>
        <v>333.36999999980907</v>
      </c>
      <c r="I414" s="5"/>
    </row>
    <row r="415" spans="1:9" ht="17.45" hidden="1" customHeight="1" x14ac:dyDescent="0.3">
      <c r="A415" s="23">
        <v>44895</v>
      </c>
      <c r="B415" s="9" t="s">
        <v>239</v>
      </c>
      <c r="C415" s="9" t="s">
        <v>240</v>
      </c>
      <c r="D415" s="19" t="s">
        <v>142</v>
      </c>
      <c r="E415" s="20"/>
      <c r="F415" s="21"/>
      <c r="G415" s="21"/>
      <c r="H415" s="22">
        <f t="shared" si="14"/>
        <v>333.36999999980907</v>
      </c>
      <c r="I415" s="5"/>
    </row>
    <row r="416" spans="1:9" ht="17.45" hidden="1" customHeight="1" x14ac:dyDescent="0.3">
      <c r="A416" s="23">
        <v>44895</v>
      </c>
      <c r="B416" s="9" t="s">
        <v>239</v>
      </c>
      <c r="C416" s="9" t="s">
        <v>240</v>
      </c>
      <c r="D416" s="19" t="s">
        <v>143</v>
      </c>
      <c r="E416" s="20"/>
      <c r="F416" s="21"/>
      <c r="G416" s="21"/>
      <c r="H416" s="22">
        <f t="shared" si="14"/>
        <v>333.36999999980907</v>
      </c>
      <c r="I416" s="5"/>
    </row>
    <row r="417" spans="1:9" ht="17.45" hidden="1" customHeight="1" x14ac:dyDescent="0.3">
      <c r="A417" s="23">
        <v>44895</v>
      </c>
      <c r="B417" s="9" t="s">
        <v>239</v>
      </c>
      <c r="C417" s="9" t="s">
        <v>240</v>
      </c>
      <c r="D417" s="19" t="s">
        <v>144</v>
      </c>
      <c r="E417" s="20"/>
      <c r="F417" s="21"/>
      <c r="G417" s="21"/>
      <c r="H417" s="22">
        <f t="shared" si="14"/>
        <v>333.36999999980907</v>
      </c>
      <c r="I417" s="5"/>
    </row>
    <row r="418" spans="1:9" ht="17.45" hidden="1" customHeight="1" x14ac:dyDescent="0.3">
      <c r="A418" s="23">
        <v>44895</v>
      </c>
      <c r="B418" s="9" t="s">
        <v>239</v>
      </c>
      <c r="C418" s="9" t="s">
        <v>240</v>
      </c>
      <c r="D418" s="19" t="s">
        <v>145</v>
      </c>
      <c r="E418" s="20"/>
      <c r="F418" s="21"/>
      <c r="G418" s="21"/>
      <c r="H418" s="22">
        <f t="shared" si="14"/>
        <v>333.36999999980907</v>
      </c>
      <c r="I418" s="5"/>
    </row>
    <row r="419" spans="1:9" ht="17.45" hidden="1" customHeight="1" x14ac:dyDescent="0.3">
      <c r="A419" s="23">
        <v>44895</v>
      </c>
      <c r="B419" s="9" t="s">
        <v>239</v>
      </c>
      <c r="C419" s="9" t="s">
        <v>240</v>
      </c>
      <c r="D419" s="19" t="s">
        <v>146</v>
      </c>
      <c r="E419" s="20"/>
      <c r="F419" s="21"/>
      <c r="G419" s="21"/>
      <c r="H419" s="22">
        <f t="shared" si="14"/>
        <v>333.36999999980907</v>
      </c>
      <c r="I419" s="5"/>
    </row>
    <row r="420" spans="1:9" ht="17.45" hidden="1" customHeight="1" x14ac:dyDescent="0.3">
      <c r="A420" s="23">
        <v>44895</v>
      </c>
      <c r="B420" s="9" t="s">
        <v>239</v>
      </c>
      <c r="C420" s="9" t="s">
        <v>240</v>
      </c>
      <c r="D420" s="19" t="s">
        <v>147</v>
      </c>
      <c r="E420" s="20"/>
      <c r="F420" s="21"/>
      <c r="G420" s="21"/>
      <c r="H420" s="22">
        <f t="shared" si="14"/>
        <v>333.36999999980907</v>
      </c>
      <c r="I420" s="5"/>
    </row>
    <row r="421" spans="1:9" ht="17.45" hidden="1" customHeight="1" x14ac:dyDescent="0.3">
      <c r="A421" s="23">
        <v>44895</v>
      </c>
      <c r="B421" s="9" t="s">
        <v>239</v>
      </c>
      <c r="C421" s="9" t="s">
        <v>240</v>
      </c>
      <c r="D421" s="19" t="s">
        <v>148</v>
      </c>
      <c r="E421" s="20"/>
      <c r="F421" s="21"/>
      <c r="G421" s="21"/>
      <c r="H421" s="22">
        <f t="shared" si="14"/>
        <v>333.36999999980907</v>
      </c>
      <c r="I421" s="5"/>
    </row>
    <row r="422" spans="1:9" ht="17.45" hidden="1" customHeight="1" x14ac:dyDescent="0.3">
      <c r="A422" s="23">
        <v>44895</v>
      </c>
      <c r="B422" s="9" t="s">
        <v>239</v>
      </c>
      <c r="C422" s="9" t="s">
        <v>240</v>
      </c>
      <c r="D422" s="19" t="s">
        <v>208</v>
      </c>
      <c r="E422" s="20"/>
      <c r="F422" s="21"/>
      <c r="G422" s="21"/>
      <c r="H422" s="22">
        <f t="shared" si="14"/>
        <v>333.36999999980907</v>
      </c>
      <c r="I422" s="5"/>
    </row>
    <row r="423" spans="1:9" ht="17.45" hidden="1" customHeight="1" x14ac:dyDescent="0.3">
      <c r="A423" s="23">
        <v>44895</v>
      </c>
      <c r="B423" s="9" t="s">
        <v>239</v>
      </c>
      <c r="C423" s="9" t="s">
        <v>240</v>
      </c>
      <c r="D423" s="19" t="s">
        <v>149</v>
      </c>
      <c r="E423" s="20"/>
      <c r="F423" s="21"/>
      <c r="G423" s="21"/>
      <c r="H423" s="22">
        <f t="shared" si="14"/>
        <v>333.36999999980907</v>
      </c>
      <c r="I423" s="5"/>
    </row>
    <row r="424" spans="1:9" ht="17.45" hidden="1" customHeight="1" x14ac:dyDescent="0.3">
      <c r="A424" s="23">
        <v>44895</v>
      </c>
      <c r="B424" s="9" t="s">
        <v>239</v>
      </c>
      <c r="C424" s="9" t="s">
        <v>240</v>
      </c>
      <c r="D424" s="19" t="s">
        <v>150</v>
      </c>
      <c r="E424" s="20"/>
      <c r="F424" s="21"/>
      <c r="G424" s="21"/>
      <c r="H424" s="22">
        <f t="shared" si="14"/>
        <v>333.36999999980907</v>
      </c>
      <c r="I424" s="5"/>
    </row>
    <row r="425" spans="1:9" ht="17.45" hidden="1" customHeight="1" x14ac:dyDescent="0.3">
      <c r="A425" s="23">
        <v>44895</v>
      </c>
      <c r="B425" s="9" t="s">
        <v>239</v>
      </c>
      <c r="C425" s="9" t="s">
        <v>240</v>
      </c>
      <c r="D425" s="19" t="s">
        <v>151</v>
      </c>
      <c r="E425" s="20"/>
      <c r="F425" s="21"/>
      <c r="G425" s="21"/>
      <c r="H425" s="22">
        <f t="shared" si="14"/>
        <v>333.36999999980907</v>
      </c>
      <c r="I425" s="5"/>
    </row>
    <row r="426" spans="1:9" ht="17.45" hidden="1" customHeight="1" x14ac:dyDescent="0.3">
      <c r="A426" s="23">
        <v>44895</v>
      </c>
      <c r="B426" s="9" t="s">
        <v>239</v>
      </c>
      <c r="C426" s="9" t="s">
        <v>240</v>
      </c>
      <c r="D426" s="19" t="s">
        <v>152</v>
      </c>
      <c r="E426" s="20"/>
      <c r="F426" s="21"/>
      <c r="G426" s="21"/>
      <c r="H426" s="22">
        <f t="shared" si="14"/>
        <v>333.36999999980907</v>
      </c>
      <c r="I426" s="5"/>
    </row>
    <row r="427" spans="1:9" ht="17.45" hidden="1" customHeight="1" x14ac:dyDescent="0.3">
      <c r="A427" s="23">
        <v>44895</v>
      </c>
      <c r="B427" s="9" t="s">
        <v>239</v>
      </c>
      <c r="C427" s="9" t="s">
        <v>240</v>
      </c>
      <c r="D427" s="19" t="s">
        <v>153</v>
      </c>
      <c r="E427" s="20"/>
      <c r="F427" s="21"/>
      <c r="G427" s="21"/>
      <c r="H427" s="22">
        <f t="shared" si="14"/>
        <v>333.36999999980907</v>
      </c>
      <c r="I427" s="5"/>
    </row>
    <row r="428" spans="1:9" ht="17.45" hidden="1" customHeight="1" x14ac:dyDescent="0.3">
      <c r="A428" s="23">
        <v>44895</v>
      </c>
      <c r="B428" s="9" t="s">
        <v>239</v>
      </c>
      <c r="C428" s="9" t="s">
        <v>240</v>
      </c>
      <c r="D428" s="19" t="s">
        <v>154</v>
      </c>
      <c r="E428" s="20"/>
      <c r="F428" s="21"/>
      <c r="G428" s="21"/>
      <c r="H428" s="22">
        <f t="shared" si="14"/>
        <v>333.36999999980907</v>
      </c>
      <c r="I428" s="5"/>
    </row>
    <row r="429" spans="1:9" ht="17.45" hidden="1" customHeight="1" x14ac:dyDescent="0.3">
      <c r="A429" s="23">
        <v>44895</v>
      </c>
      <c r="B429" s="9" t="s">
        <v>239</v>
      </c>
      <c r="C429" s="9" t="s">
        <v>240</v>
      </c>
      <c r="D429" s="19" t="s">
        <v>155</v>
      </c>
      <c r="E429" s="20"/>
      <c r="F429" s="21"/>
      <c r="G429" s="21"/>
      <c r="H429" s="22">
        <f t="shared" si="14"/>
        <v>333.36999999980907</v>
      </c>
      <c r="I429" s="5"/>
    </row>
    <row r="430" spans="1:9" ht="17.45" hidden="1" customHeight="1" x14ac:dyDescent="0.3">
      <c r="A430" s="23">
        <v>44895</v>
      </c>
      <c r="B430" s="9" t="s">
        <v>239</v>
      </c>
      <c r="C430" s="9" t="s">
        <v>240</v>
      </c>
      <c r="D430" s="19" t="s">
        <v>156</v>
      </c>
      <c r="E430" s="20"/>
      <c r="F430" s="21"/>
      <c r="G430" s="21"/>
      <c r="H430" s="22">
        <f t="shared" si="14"/>
        <v>333.36999999980907</v>
      </c>
      <c r="I430" s="5"/>
    </row>
    <row r="431" spans="1:9" ht="17.45" hidden="1" customHeight="1" x14ac:dyDescent="0.3">
      <c r="A431" s="23">
        <v>44895</v>
      </c>
      <c r="B431" s="9" t="s">
        <v>239</v>
      </c>
      <c r="C431" s="9" t="s">
        <v>240</v>
      </c>
      <c r="D431" s="19" t="s">
        <v>157</v>
      </c>
      <c r="E431" s="20"/>
      <c r="F431" s="21"/>
      <c r="G431" s="21"/>
      <c r="H431" s="22">
        <f t="shared" si="14"/>
        <v>333.36999999980907</v>
      </c>
      <c r="I431" s="5"/>
    </row>
    <row r="432" spans="1:9" ht="17.45" hidden="1" customHeight="1" x14ac:dyDescent="0.3">
      <c r="A432" s="23">
        <v>44895</v>
      </c>
      <c r="B432" s="9" t="s">
        <v>239</v>
      </c>
      <c r="C432" s="9" t="s">
        <v>240</v>
      </c>
      <c r="D432" s="19" t="s">
        <v>158</v>
      </c>
      <c r="E432" s="20"/>
      <c r="F432" s="21"/>
      <c r="G432" s="21"/>
      <c r="H432" s="22">
        <f t="shared" si="14"/>
        <v>333.36999999980907</v>
      </c>
      <c r="I432" s="5"/>
    </row>
    <row r="433" spans="1:9" ht="17.45" hidden="1" customHeight="1" x14ac:dyDescent="0.3">
      <c r="A433" s="23">
        <v>44895</v>
      </c>
      <c r="B433" s="9" t="s">
        <v>239</v>
      </c>
      <c r="C433" s="9" t="s">
        <v>240</v>
      </c>
      <c r="D433" s="19" t="s">
        <v>159</v>
      </c>
      <c r="E433" s="20"/>
      <c r="F433" s="21"/>
      <c r="G433" s="21"/>
      <c r="H433" s="22">
        <f t="shared" si="14"/>
        <v>333.36999999980907</v>
      </c>
      <c r="I433" s="5"/>
    </row>
    <row r="434" spans="1:9" ht="17.45" hidden="1" customHeight="1" x14ac:dyDescent="0.3">
      <c r="A434" s="23">
        <v>44895</v>
      </c>
      <c r="B434" s="9" t="s">
        <v>239</v>
      </c>
      <c r="C434" s="9" t="s">
        <v>240</v>
      </c>
      <c r="D434" s="19" t="s">
        <v>160</v>
      </c>
      <c r="E434" s="20"/>
      <c r="F434" s="21"/>
      <c r="G434" s="21"/>
      <c r="H434" s="22">
        <f t="shared" si="14"/>
        <v>333.36999999980907</v>
      </c>
      <c r="I434" s="5"/>
    </row>
    <row r="435" spans="1:9" ht="17.45" hidden="1" customHeight="1" x14ac:dyDescent="0.3">
      <c r="A435" s="23">
        <v>44895</v>
      </c>
      <c r="B435" s="9" t="s">
        <v>239</v>
      </c>
      <c r="C435" s="9" t="s">
        <v>240</v>
      </c>
      <c r="D435" s="19" t="s">
        <v>161</v>
      </c>
      <c r="E435" s="20"/>
      <c r="F435" s="21"/>
      <c r="G435" s="21"/>
      <c r="H435" s="22">
        <f t="shared" si="14"/>
        <v>333.36999999980907</v>
      </c>
      <c r="I435" s="5"/>
    </row>
    <row r="436" spans="1:9" ht="17.45" hidden="1" customHeight="1" x14ac:dyDescent="0.3">
      <c r="A436" s="23">
        <v>44895</v>
      </c>
      <c r="B436" s="9" t="s">
        <v>239</v>
      </c>
      <c r="C436" s="9" t="s">
        <v>240</v>
      </c>
      <c r="D436" s="19" t="s">
        <v>162</v>
      </c>
      <c r="E436" s="20"/>
      <c r="F436" s="21"/>
      <c r="G436" s="21"/>
      <c r="H436" s="22">
        <f t="shared" si="14"/>
        <v>333.36999999980907</v>
      </c>
      <c r="I436" s="5"/>
    </row>
    <row r="437" spans="1:9" ht="17.45" hidden="1" customHeight="1" x14ac:dyDescent="0.3">
      <c r="A437" s="23">
        <v>44895</v>
      </c>
      <c r="B437" s="9" t="s">
        <v>239</v>
      </c>
      <c r="C437" s="9" t="s">
        <v>240</v>
      </c>
      <c r="D437" s="19" t="s">
        <v>163</v>
      </c>
      <c r="E437" s="20"/>
      <c r="F437" s="21"/>
      <c r="G437" s="21"/>
      <c r="H437" s="22">
        <f t="shared" si="14"/>
        <v>333.36999999980907</v>
      </c>
      <c r="I437" s="5"/>
    </row>
    <row r="438" spans="1:9" ht="17.45" hidden="1" customHeight="1" x14ac:dyDescent="0.3">
      <c r="A438" s="23">
        <v>44895</v>
      </c>
      <c r="B438" s="9" t="s">
        <v>172</v>
      </c>
      <c r="C438" s="9" t="s">
        <v>215</v>
      </c>
      <c r="D438" s="19" t="s">
        <v>216</v>
      </c>
      <c r="E438" s="20"/>
      <c r="F438" s="21"/>
      <c r="G438" s="21"/>
      <c r="H438" s="22">
        <f t="shared" si="14"/>
        <v>333.36999999980907</v>
      </c>
      <c r="I438" s="5"/>
    </row>
    <row r="439" spans="1:9" ht="17.45" hidden="1" customHeight="1" x14ac:dyDescent="0.3">
      <c r="A439" s="23">
        <v>44895</v>
      </c>
      <c r="B439" s="9" t="s">
        <v>199</v>
      </c>
      <c r="C439" s="9" t="s">
        <v>101</v>
      </c>
      <c r="D439" s="19" t="s">
        <v>241</v>
      </c>
      <c r="E439" s="20"/>
      <c r="F439" s="21"/>
      <c r="G439" s="21"/>
      <c r="H439" s="22">
        <f t="shared" si="14"/>
        <v>333.36999999980907</v>
      </c>
      <c r="I439" s="5"/>
    </row>
    <row r="440" spans="1:9" ht="17.45" hidden="1" customHeight="1" x14ac:dyDescent="0.3">
      <c r="A440" s="23">
        <v>44895</v>
      </c>
      <c r="B440" s="9" t="s">
        <v>191</v>
      </c>
      <c r="C440" s="9" t="s">
        <v>192</v>
      </c>
      <c r="D440" s="19" t="s">
        <v>242</v>
      </c>
      <c r="E440" s="20"/>
      <c r="F440" s="21"/>
      <c r="G440" s="21"/>
      <c r="H440" s="22">
        <f t="shared" si="14"/>
        <v>333.36999999980907</v>
      </c>
      <c r="I440" s="5"/>
    </row>
    <row r="441" spans="1:9" ht="17.45" hidden="1" customHeight="1" x14ac:dyDescent="0.3">
      <c r="A441" s="9">
        <v>44895</v>
      </c>
      <c r="B441" s="9" t="s">
        <v>100</v>
      </c>
      <c r="C441" s="9" t="s">
        <v>100</v>
      </c>
      <c r="D441" s="19" t="s">
        <v>90</v>
      </c>
      <c r="E441" s="20"/>
      <c r="F441" s="21"/>
      <c r="G441" s="21"/>
      <c r="H441" s="22">
        <f t="shared" si="14"/>
        <v>333.36999999980907</v>
      </c>
      <c r="I441" s="5"/>
    </row>
    <row r="442" spans="1:9" ht="17.45" hidden="1" customHeight="1" x14ac:dyDescent="0.3">
      <c r="A442" s="23">
        <v>44895</v>
      </c>
      <c r="B442" s="9" t="s">
        <v>173</v>
      </c>
      <c r="C442" s="9" t="s">
        <v>103</v>
      </c>
      <c r="D442" s="19" t="s">
        <v>85</v>
      </c>
      <c r="E442" s="20"/>
      <c r="F442" s="21"/>
      <c r="G442" s="21"/>
      <c r="H442" s="22">
        <f t="shared" si="14"/>
        <v>333.36999999980907</v>
      </c>
      <c r="I442" s="5"/>
    </row>
    <row r="443" spans="1:9" ht="17.45" hidden="1" customHeight="1" x14ac:dyDescent="0.3">
      <c r="A443" s="9">
        <v>44865</v>
      </c>
      <c r="B443" s="9" t="s">
        <v>172</v>
      </c>
      <c r="C443" s="9" t="s">
        <v>102</v>
      </c>
      <c r="D443" s="19" t="s">
        <v>95</v>
      </c>
      <c r="E443" s="20"/>
      <c r="F443" s="21"/>
      <c r="G443" s="21"/>
      <c r="H443" s="22">
        <f t="shared" si="13"/>
        <v>333.36999999980907</v>
      </c>
      <c r="I443" s="5"/>
    </row>
    <row r="444" spans="1:9" ht="17.45" hidden="1" customHeight="1" x14ac:dyDescent="0.3">
      <c r="A444" s="9">
        <v>44865</v>
      </c>
      <c r="B444" s="9" t="s">
        <v>202</v>
      </c>
      <c r="C444" s="9" t="s">
        <v>203</v>
      </c>
      <c r="D444" s="19" t="s">
        <v>201</v>
      </c>
      <c r="E444" s="20"/>
      <c r="F444" s="21"/>
      <c r="G444" s="21"/>
      <c r="H444" s="22">
        <f t="shared" si="13"/>
        <v>333.36999999980907</v>
      </c>
      <c r="I444" s="5"/>
    </row>
    <row r="445" spans="1:9" ht="17.45" hidden="1" customHeight="1" x14ac:dyDescent="0.3">
      <c r="A445" s="9">
        <v>44865</v>
      </c>
      <c r="B445" s="9" t="s">
        <v>172</v>
      </c>
      <c r="C445" s="9" t="s">
        <v>102</v>
      </c>
      <c r="D445" s="19" t="s">
        <v>95</v>
      </c>
      <c r="E445" s="20"/>
      <c r="F445" s="21"/>
      <c r="G445" s="21"/>
      <c r="H445" s="22">
        <f t="shared" si="13"/>
        <v>333.36999999980907</v>
      </c>
      <c r="I445" s="5"/>
    </row>
    <row r="446" spans="1:9" ht="17.45" hidden="1" customHeight="1" thickBot="1" x14ac:dyDescent="0.35">
      <c r="A446" s="9">
        <v>44834</v>
      </c>
      <c r="B446" s="9" t="s">
        <v>109</v>
      </c>
      <c r="C446" s="9" t="s">
        <v>103</v>
      </c>
      <c r="D446" s="15" t="s">
        <v>85</v>
      </c>
      <c r="E446" s="16"/>
      <c r="F446" s="17"/>
      <c r="G446" s="17"/>
      <c r="H446" s="18">
        <f t="shared" si="13"/>
        <v>333.36999999980907</v>
      </c>
      <c r="I446" s="5"/>
    </row>
    <row r="447" spans="1:9" ht="16.5" thickBot="1" x14ac:dyDescent="0.35">
      <c r="A447" s="59" t="s">
        <v>392</v>
      </c>
      <c r="B447" s="60"/>
      <c r="C447" s="60"/>
      <c r="D447" s="60"/>
      <c r="E447" s="60"/>
      <c r="F447" s="6">
        <f>SUM(F1:F446)</f>
        <v>1312112.33</v>
      </c>
      <c r="G447" s="6">
        <f>(SUM(G1:G446))-G446</f>
        <v>1312119.45</v>
      </c>
      <c r="H447" s="14">
        <f>H442</f>
        <v>333.36999999980907</v>
      </c>
    </row>
  </sheetData>
  <mergeCells count="6">
    <mergeCell ref="A447:E447"/>
    <mergeCell ref="A1:G1"/>
    <mergeCell ref="A2:G2"/>
    <mergeCell ref="A3:G3"/>
    <mergeCell ref="A5:H5"/>
    <mergeCell ref="A6:F6"/>
  </mergeCells>
  <printOptions horizontalCentered="1"/>
  <pageMargins left="0.19685039370078741" right="0.34" top="0.27" bottom="0.55118110236220474" header="0.15748031496062992" footer="0.43307086614173229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tabSelected="1" view="pageBreakPreview" topLeftCell="A10" zoomScale="90" zoomScaleNormal="100" zoomScaleSheetLayoutView="90" workbookViewId="0">
      <selection activeCell="E13" sqref="E13"/>
    </sheetView>
  </sheetViews>
  <sheetFormatPr defaultColWidth="8.7109375" defaultRowHeight="16.5" x14ac:dyDescent="0.3"/>
  <cols>
    <col min="1" max="1" width="6.42578125" style="26" customWidth="1"/>
    <col min="2" max="2" width="76.28515625" style="26" customWidth="1"/>
    <col min="3" max="3" width="33.5703125" style="33" customWidth="1"/>
    <col min="4" max="4" width="13.7109375" style="26" customWidth="1"/>
    <col min="5" max="5" width="10.7109375" style="26" bestFit="1" customWidth="1"/>
    <col min="6" max="6" width="12.7109375" style="26" bestFit="1" customWidth="1"/>
    <col min="7" max="7" width="11.5703125" style="34" bestFit="1" customWidth="1"/>
    <col min="8" max="12" width="8.7109375" style="26"/>
    <col min="13" max="13" width="14.42578125" style="26" customWidth="1"/>
    <col min="14" max="251" width="8.7109375" style="26"/>
    <col min="252" max="252" width="1.7109375" style="26" customWidth="1"/>
    <col min="253" max="255" width="8.7109375" style="26"/>
    <col min="256" max="256" width="11.28515625" style="26" customWidth="1"/>
    <col min="257" max="258" width="8.7109375" style="26"/>
    <col min="259" max="259" width="9.85546875" style="26" customWidth="1"/>
    <col min="260" max="260" width="13.7109375" style="26" customWidth="1"/>
    <col min="261" max="261" width="9.140625" style="26" bestFit="1" customWidth="1"/>
    <col min="262" max="268" width="8.7109375" style="26"/>
    <col min="269" max="269" width="14.42578125" style="26" customWidth="1"/>
    <col min="270" max="507" width="8.7109375" style="26"/>
    <col min="508" max="508" width="1.7109375" style="26" customWidth="1"/>
    <col min="509" max="511" width="8.7109375" style="26"/>
    <col min="512" max="512" width="11.28515625" style="26" customWidth="1"/>
    <col min="513" max="514" width="8.7109375" style="26"/>
    <col min="515" max="515" width="9.85546875" style="26" customWidth="1"/>
    <col min="516" max="516" width="13.7109375" style="26" customWidth="1"/>
    <col min="517" max="517" width="9.140625" style="26" bestFit="1" customWidth="1"/>
    <col min="518" max="524" width="8.7109375" style="26"/>
    <col min="525" max="525" width="14.42578125" style="26" customWidth="1"/>
    <col min="526" max="763" width="8.7109375" style="26"/>
    <col min="764" max="764" width="1.7109375" style="26" customWidth="1"/>
    <col min="765" max="767" width="8.7109375" style="26"/>
    <col min="768" max="768" width="11.28515625" style="26" customWidth="1"/>
    <col min="769" max="770" width="8.7109375" style="26"/>
    <col min="771" max="771" width="9.85546875" style="26" customWidth="1"/>
    <col min="772" max="772" width="13.7109375" style="26" customWidth="1"/>
    <col min="773" max="773" width="9.140625" style="26" bestFit="1" customWidth="1"/>
    <col min="774" max="780" width="8.7109375" style="26"/>
    <col min="781" max="781" width="14.42578125" style="26" customWidth="1"/>
    <col min="782" max="1019" width="8.7109375" style="26"/>
    <col min="1020" max="1020" width="1.7109375" style="26" customWidth="1"/>
    <col min="1021" max="1023" width="8.7109375" style="26"/>
    <col min="1024" max="1024" width="11.28515625" style="26" customWidth="1"/>
    <col min="1025" max="1026" width="8.7109375" style="26"/>
    <col min="1027" max="1027" width="9.85546875" style="26" customWidth="1"/>
    <col min="1028" max="1028" width="13.7109375" style="26" customWidth="1"/>
    <col min="1029" max="1029" width="9.140625" style="26" bestFit="1" customWidth="1"/>
    <col min="1030" max="1036" width="8.7109375" style="26"/>
    <col min="1037" max="1037" width="14.42578125" style="26" customWidth="1"/>
    <col min="1038" max="1275" width="8.7109375" style="26"/>
    <col min="1276" max="1276" width="1.7109375" style="26" customWidth="1"/>
    <col min="1277" max="1279" width="8.7109375" style="26"/>
    <col min="1280" max="1280" width="11.28515625" style="26" customWidth="1"/>
    <col min="1281" max="1282" width="8.7109375" style="26"/>
    <col min="1283" max="1283" width="9.85546875" style="26" customWidth="1"/>
    <col min="1284" max="1284" width="13.7109375" style="26" customWidth="1"/>
    <col min="1285" max="1285" width="9.140625" style="26" bestFit="1" customWidth="1"/>
    <col min="1286" max="1292" width="8.7109375" style="26"/>
    <col min="1293" max="1293" width="14.42578125" style="26" customWidth="1"/>
    <col min="1294" max="1531" width="8.7109375" style="26"/>
    <col min="1532" max="1532" width="1.7109375" style="26" customWidth="1"/>
    <col min="1533" max="1535" width="8.7109375" style="26"/>
    <col min="1536" max="1536" width="11.28515625" style="26" customWidth="1"/>
    <col min="1537" max="1538" width="8.7109375" style="26"/>
    <col min="1539" max="1539" width="9.85546875" style="26" customWidth="1"/>
    <col min="1540" max="1540" width="13.7109375" style="26" customWidth="1"/>
    <col min="1541" max="1541" width="9.140625" style="26" bestFit="1" customWidth="1"/>
    <col min="1542" max="1548" width="8.7109375" style="26"/>
    <col min="1549" max="1549" width="14.42578125" style="26" customWidth="1"/>
    <col min="1550" max="1787" width="8.7109375" style="26"/>
    <col min="1788" max="1788" width="1.7109375" style="26" customWidth="1"/>
    <col min="1789" max="1791" width="8.7109375" style="26"/>
    <col min="1792" max="1792" width="11.28515625" style="26" customWidth="1"/>
    <col min="1793" max="1794" width="8.7109375" style="26"/>
    <col min="1795" max="1795" width="9.85546875" style="26" customWidth="1"/>
    <col min="1796" max="1796" width="13.7109375" style="26" customWidth="1"/>
    <col min="1797" max="1797" width="9.140625" style="26" bestFit="1" customWidth="1"/>
    <col min="1798" max="1804" width="8.7109375" style="26"/>
    <col min="1805" max="1805" width="14.42578125" style="26" customWidth="1"/>
    <col min="1806" max="2043" width="8.7109375" style="26"/>
    <col min="2044" max="2044" width="1.7109375" style="26" customWidth="1"/>
    <col min="2045" max="2047" width="8.7109375" style="26"/>
    <col min="2048" max="2048" width="11.28515625" style="26" customWidth="1"/>
    <col min="2049" max="2050" width="8.7109375" style="26"/>
    <col min="2051" max="2051" width="9.85546875" style="26" customWidth="1"/>
    <col min="2052" max="2052" width="13.7109375" style="26" customWidth="1"/>
    <col min="2053" max="2053" width="9.140625" style="26" bestFit="1" customWidth="1"/>
    <col min="2054" max="2060" width="8.7109375" style="26"/>
    <col min="2061" max="2061" width="14.42578125" style="26" customWidth="1"/>
    <col min="2062" max="2299" width="8.7109375" style="26"/>
    <col min="2300" max="2300" width="1.7109375" style="26" customWidth="1"/>
    <col min="2301" max="2303" width="8.7109375" style="26"/>
    <col min="2304" max="2304" width="11.28515625" style="26" customWidth="1"/>
    <col min="2305" max="2306" width="8.7109375" style="26"/>
    <col min="2307" max="2307" width="9.85546875" style="26" customWidth="1"/>
    <col min="2308" max="2308" width="13.7109375" style="26" customWidth="1"/>
    <col min="2309" max="2309" width="9.140625" style="26" bestFit="1" customWidth="1"/>
    <col min="2310" max="2316" width="8.7109375" style="26"/>
    <col min="2317" max="2317" width="14.42578125" style="26" customWidth="1"/>
    <col min="2318" max="2555" width="8.7109375" style="26"/>
    <col min="2556" max="2556" width="1.7109375" style="26" customWidth="1"/>
    <col min="2557" max="2559" width="8.7109375" style="26"/>
    <col min="2560" max="2560" width="11.28515625" style="26" customWidth="1"/>
    <col min="2561" max="2562" width="8.7109375" style="26"/>
    <col min="2563" max="2563" width="9.85546875" style="26" customWidth="1"/>
    <col min="2564" max="2564" width="13.7109375" style="26" customWidth="1"/>
    <col min="2565" max="2565" width="9.140625" style="26" bestFit="1" customWidth="1"/>
    <col min="2566" max="2572" width="8.7109375" style="26"/>
    <col min="2573" max="2573" width="14.42578125" style="26" customWidth="1"/>
    <col min="2574" max="2811" width="8.7109375" style="26"/>
    <col min="2812" max="2812" width="1.7109375" style="26" customWidth="1"/>
    <col min="2813" max="2815" width="8.7109375" style="26"/>
    <col min="2816" max="2816" width="11.28515625" style="26" customWidth="1"/>
    <col min="2817" max="2818" width="8.7109375" style="26"/>
    <col min="2819" max="2819" width="9.85546875" style="26" customWidth="1"/>
    <col min="2820" max="2820" width="13.7109375" style="26" customWidth="1"/>
    <col min="2821" max="2821" width="9.140625" style="26" bestFit="1" customWidth="1"/>
    <col min="2822" max="2828" width="8.7109375" style="26"/>
    <col min="2829" max="2829" width="14.42578125" style="26" customWidth="1"/>
    <col min="2830" max="3067" width="8.7109375" style="26"/>
    <col min="3068" max="3068" width="1.7109375" style="26" customWidth="1"/>
    <col min="3069" max="3071" width="8.7109375" style="26"/>
    <col min="3072" max="3072" width="11.28515625" style="26" customWidth="1"/>
    <col min="3073" max="3074" width="8.7109375" style="26"/>
    <col min="3075" max="3075" width="9.85546875" style="26" customWidth="1"/>
    <col min="3076" max="3076" width="13.7109375" style="26" customWidth="1"/>
    <col min="3077" max="3077" width="9.140625" style="26" bestFit="1" customWidth="1"/>
    <col min="3078" max="3084" width="8.7109375" style="26"/>
    <col min="3085" max="3085" width="14.42578125" style="26" customWidth="1"/>
    <col min="3086" max="3323" width="8.7109375" style="26"/>
    <col min="3324" max="3324" width="1.7109375" style="26" customWidth="1"/>
    <col min="3325" max="3327" width="8.7109375" style="26"/>
    <col min="3328" max="3328" width="11.28515625" style="26" customWidth="1"/>
    <col min="3329" max="3330" width="8.7109375" style="26"/>
    <col min="3331" max="3331" width="9.85546875" style="26" customWidth="1"/>
    <col min="3332" max="3332" width="13.7109375" style="26" customWidth="1"/>
    <col min="3333" max="3333" width="9.140625" style="26" bestFit="1" customWidth="1"/>
    <col min="3334" max="3340" width="8.7109375" style="26"/>
    <col min="3341" max="3341" width="14.42578125" style="26" customWidth="1"/>
    <col min="3342" max="3579" width="8.7109375" style="26"/>
    <col min="3580" max="3580" width="1.7109375" style="26" customWidth="1"/>
    <col min="3581" max="3583" width="8.7109375" style="26"/>
    <col min="3584" max="3584" width="11.28515625" style="26" customWidth="1"/>
    <col min="3585" max="3586" width="8.7109375" style="26"/>
    <col min="3587" max="3587" width="9.85546875" style="26" customWidth="1"/>
    <col min="3588" max="3588" width="13.7109375" style="26" customWidth="1"/>
    <col min="3589" max="3589" width="9.140625" style="26" bestFit="1" customWidth="1"/>
    <col min="3590" max="3596" width="8.7109375" style="26"/>
    <col min="3597" max="3597" width="14.42578125" style="26" customWidth="1"/>
    <col min="3598" max="3835" width="8.7109375" style="26"/>
    <col min="3836" max="3836" width="1.7109375" style="26" customWidth="1"/>
    <col min="3837" max="3839" width="8.7109375" style="26"/>
    <col min="3840" max="3840" width="11.28515625" style="26" customWidth="1"/>
    <col min="3841" max="3842" width="8.7109375" style="26"/>
    <col min="3843" max="3843" width="9.85546875" style="26" customWidth="1"/>
    <col min="3844" max="3844" width="13.7109375" style="26" customWidth="1"/>
    <col min="3845" max="3845" width="9.140625" style="26" bestFit="1" customWidth="1"/>
    <col min="3846" max="3852" width="8.7109375" style="26"/>
    <col min="3853" max="3853" width="14.42578125" style="26" customWidth="1"/>
    <col min="3854" max="4091" width="8.7109375" style="26"/>
    <col min="4092" max="4092" width="1.7109375" style="26" customWidth="1"/>
    <col min="4093" max="4095" width="8.7109375" style="26"/>
    <col min="4096" max="4096" width="11.28515625" style="26" customWidth="1"/>
    <col min="4097" max="4098" width="8.7109375" style="26"/>
    <col min="4099" max="4099" width="9.85546875" style="26" customWidth="1"/>
    <col min="4100" max="4100" width="13.7109375" style="26" customWidth="1"/>
    <col min="4101" max="4101" width="9.140625" style="26" bestFit="1" customWidth="1"/>
    <col min="4102" max="4108" width="8.7109375" style="26"/>
    <col min="4109" max="4109" width="14.42578125" style="26" customWidth="1"/>
    <col min="4110" max="4347" width="8.7109375" style="26"/>
    <col min="4348" max="4348" width="1.7109375" style="26" customWidth="1"/>
    <col min="4349" max="4351" width="8.7109375" style="26"/>
    <col min="4352" max="4352" width="11.28515625" style="26" customWidth="1"/>
    <col min="4353" max="4354" width="8.7109375" style="26"/>
    <col min="4355" max="4355" width="9.85546875" style="26" customWidth="1"/>
    <col min="4356" max="4356" width="13.7109375" style="26" customWidth="1"/>
    <col min="4357" max="4357" width="9.140625" style="26" bestFit="1" customWidth="1"/>
    <col min="4358" max="4364" width="8.7109375" style="26"/>
    <col min="4365" max="4365" width="14.42578125" style="26" customWidth="1"/>
    <col min="4366" max="4603" width="8.7109375" style="26"/>
    <col min="4604" max="4604" width="1.7109375" style="26" customWidth="1"/>
    <col min="4605" max="4607" width="8.7109375" style="26"/>
    <col min="4608" max="4608" width="11.28515625" style="26" customWidth="1"/>
    <col min="4609" max="4610" width="8.7109375" style="26"/>
    <col min="4611" max="4611" width="9.85546875" style="26" customWidth="1"/>
    <col min="4612" max="4612" width="13.7109375" style="26" customWidth="1"/>
    <col min="4613" max="4613" width="9.140625" style="26" bestFit="1" customWidth="1"/>
    <col min="4614" max="4620" width="8.7109375" style="26"/>
    <col min="4621" max="4621" width="14.42578125" style="26" customWidth="1"/>
    <col min="4622" max="4859" width="8.7109375" style="26"/>
    <col min="4860" max="4860" width="1.7109375" style="26" customWidth="1"/>
    <col min="4861" max="4863" width="8.7109375" style="26"/>
    <col min="4864" max="4864" width="11.28515625" style="26" customWidth="1"/>
    <col min="4865" max="4866" width="8.7109375" style="26"/>
    <col min="4867" max="4867" width="9.85546875" style="26" customWidth="1"/>
    <col min="4868" max="4868" width="13.7109375" style="26" customWidth="1"/>
    <col min="4869" max="4869" width="9.140625" style="26" bestFit="1" customWidth="1"/>
    <col min="4870" max="4876" width="8.7109375" style="26"/>
    <col min="4877" max="4877" width="14.42578125" style="26" customWidth="1"/>
    <col min="4878" max="5115" width="8.7109375" style="26"/>
    <col min="5116" max="5116" width="1.7109375" style="26" customWidth="1"/>
    <col min="5117" max="5119" width="8.7109375" style="26"/>
    <col min="5120" max="5120" width="11.28515625" style="26" customWidth="1"/>
    <col min="5121" max="5122" width="8.7109375" style="26"/>
    <col min="5123" max="5123" width="9.85546875" style="26" customWidth="1"/>
    <col min="5124" max="5124" width="13.7109375" style="26" customWidth="1"/>
    <col min="5125" max="5125" width="9.140625" style="26" bestFit="1" customWidth="1"/>
    <col min="5126" max="5132" width="8.7109375" style="26"/>
    <col min="5133" max="5133" width="14.42578125" style="26" customWidth="1"/>
    <col min="5134" max="5371" width="8.7109375" style="26"/>
    <col min="5372" max="5372" width="1.7109375" style="26" customWidth="1"/>
    <col min="5373" max="5375" width="8.7109375" style="26"/>
    <col min="5376" max="5376" width="11.28515625" style="26" customWidth="1"/>
    <col min="5377" max="5378" width="8.7109375" style="26"/>
    <col min="5379" max="5379" width="9.85546875" style="26" customWidth="1"/>
    <col min="5380" max="5380" width="13.7109375" style="26" customWidth="1"/>
    <col min="5381" max="5381" width="9.140625" style="26" bestFit="1" customWidth="1"/>
    <col min="5382" max="5388" width="8.7109375" style="26"/>
    <col min="5389" max="5389" width="14.42578125" style="26" customWidth="1"/>
    <col min="5390" max="5627" width="8.7109375" style="26"/>
    <col min="5628" max="5628" width="1.7109375" style="26" customWidth="1"/>
    <col min="5629" max="5631" width="8.7109375" style="26"/>
    <col min="5632" max="5632" width="11.28515625" style="26" customWidth="1"/>
    <col min="5633" max="5634" width="8.7109375" style="26"/>
    <col min="5635" max="5635" width="9.85546875" style="26" customWidth="1"/>
    <col min="5636" max="5636" width="13.7109375" style="26" customWidth="1"/>
    <col min="5637" max="5637" width="9.140625" style="26" bestFit="1" customWidth="1"/>
    <col min="5638" max="5644" width="8.7109375" style="26"/>
    <col min="5645" max="5645" width="14.42578125" style="26" customWidth="1"/>
    <col min="5646" max="5883" width="8.7109375" style="26"/>
    <col min="5884" max="5884" width="1.7109375" style="26" customWidth="1"/>
    <col min="5885" max="5887" width="8.7109375" style="26"/>
    <col min="5888" max="5888" width="11.28515625" style="26" customWidth="1"/>
    <col min="5889" max="5890" width="8.7109375" style="26"/>
    <col min="5891" max="5891" width="9.85546875" style="26" customWidth="1"/>
    <col min="5892" max="5892" width="13.7109375" style="26" customWidth="1"/>
    <col min="5893" max="5893" width="9.140625" style="26" bestFit="1" customWidth="1"/>
    <col min="5894" max="5900" width="8.7109375" style="26"/>
    <col min="5901" max="5901" width="14.42578125" style="26" customWidth="1"/>
    <col min="5902" max="6139" width="8.7109375" style="26"/>
    <col min="6140" max="6140" width="1.7109375" style="26" customWidth="1"/>
    <col min="6141" max="6143" width="8.7109375" style="26"/>
    <col min="6144" max="6144" width="11.28515625" style="26" customWidth="1"/>
    <col min="6145" max="6146" width="8.7109375" style="26"/>
    <col min="6147" max="6147" width="9.85546875" style="26" customWidth="1"/>
    <col min="6148" max="6148" width="13.7109375" style="26" customWidth="1"/>
    <col min="6149" max="6149" width="9.140625" style="26" bestFit="1" customWidth="1"/>
    <col min="6150" max="6156" width="8.7109375" style="26"/>
    <col min="6157" max="6157" width="14.42578125" style="26" customWidth="1"/>
    <col min="6158" max="6395" width="8.7109375" style="26"/>
    <col min="6396" max="6396" width="1.7109375" style="26" customWidth="1"/>
    <col min="6397" max="6399" width="8.7109375" style="26"/>
    <col min="6400" max="6400" width="11.28515625" style="26" customWidth="1"/>
    <col min="6401" max="6402" width="8.7109375" style="26"/>
    <col min="6403" max="6403" width="9.85546875" style="26" customWidth="1"/>
    <col min="6404" max="6404" width="13.7109375" style="26" customWidth="1"/>
    <col min="6405" max="6405" width="9.140625" style="26" bestFit="1" customWidth="1"/>
    <col min="6406" max="6412" width="8.7109375" style="26"/>
    <col min="6413" max="6413" width="14.42578125" style="26" customWidth="1"/>
    <col min="6414" max="6651" width="8.7109375" style="26"/>
    <col min="6652" max="6652" width="1.7109375" style="26" customWidth="1"/>
    <col min="6653" max="6655" width="8.7109375" style="26"/>
    <col min="6656" max="6656" width="11.28515625" style="26" customWidth="1"/>
    <col min="6657" max="6658" width="8.7109375" style="26"/>
    <col min="6659" max="6659" width="9.85546875" style="26" customWidth="1"/>
    <col min="6660" max="6660" width="13.7109375" style="26" customWidth="1"/>
    <col min="6661" max="6661" width="9.140625" style="26" bestFit="1" customWidth="1"/>
    <col min="6662" max="6668" width="8.7109375" style="26"/>
    <col min="6669" max="6669" width="14.42578125" style="26" customWidth="1"/>
    <col min="6670" max="6907" width="8.7109375" style="26"/>
    <col min="6908" max="6908" width="1.7109375" style="26" customWidth="1"/>
    <col min="6909" max="6911" width="8.7109375" style="26"/>
    <col min="6912" max="6912" width="11.28515625" style="26" customWidth="1"/>
    <col min="6913" max="6914" width="8.7109375" style="26"/>
    <col min="6915" max="6915" width="9.85546875" style="26" customWidth="1"/>
    <col min="6916" max="6916" width="13.7109375" style="26" customWidth="1"/>
    <col min="6917" max="6917" width="9.140625" style="26" bestFit="1" customWidth="1"/>
    <col min="6918" max="6924" width="8.7109375" style="26"/>
    <col min="6925" max="6925" width="14.42578125" style="26" customWidth="1"/>
    <col min="6926" max="7163" width="8.7109375" style="26"/>
    <col min="7164" max="7164" width="1.7109375" style="26" customWidth="1"/>
    <col min="7165" max="7167" width="8.7109375" style="26"/>
    <col min="7168" max="7168" width="11.28515625" style="26" customWidth="1"/>
    <col min="7169" max="7170" width="8.7109375" style="26"/>
    <col min="7171" max="7171" width="9.85546875" style="26" customWidth="1"/>
    <col min="7172" max="7172" width="13.7109375" style="26" customWidth="1"/>
    <col min="7173" max="7173" width="9.140625" style="26" bestFit="1" customWidth="1"/>
    <col min="7174" max="7180" width="8.7109375" style="26"/>
    <col min="7181" max="7181" width="14.42578125" style="26" customWidth="1"/>
    <col min="7182" max="7419" width="8.7109375" style="26"/>
    <col min="7420" max="7420" width="1.7109375" style="26" customWidth="1"/>
    <col min="7421" max="7423" width="8.7109375" style="26"/>
    <col min="7424" max="7424" width="11.28515625" style="26" customWidth="1"/>
    <col min="7425" max="7426" width="8.7109375" style="26"/>
    <col min="7427" max="7427" width="9.85546875" style="26" customWidth="1"/>
    <col min="7428" max="7428" width="13.7109375" style="26" customWidth="1"/>
    <col min="7429" max="7429" width="9.140625" style="26" bestFit="1" customWidth="1"/>
    <col min="7430" max="7436" width="8.7109375" style="26"/>
    <col min="7437" max="7437" width="14.42578125" style="26" customWidth="1"/>
    <col min="7438" max="7675" width="8.7109375" style="26"/>
    <col min="7676" max="7676" width="1.7109375" style="26" customWidth="1"/>
    <col min="7677" max="7679" width="8.7109375" style="26"/>
    <col min="7680" max="7680" width="11.28515625" style="26" customWidth="1"/>
    <col min="7681" max="7682" width="8.7109375" style="26"/>
    <col min="7683" max="7683" width="9.85546875" style="26" customWidth="1"/>
    <col min="7684" max="7684" width="13.7109375" style="26" customWidth="1"/>
    <col min="7685" max="7685" width="9.140625" style="26" bestFit="1" customWidth="1"/>
    <col min="7686" max="7692" width="8.7109375" style="26"/>
    <col min="7693" max="7693" width="14.42578125" style="26" customWidth="1"/>
    <col min="7694" max="7931" width="8.7109375" style="26"/>
    <col min="7932" max="7932" width="1.7109375" style="26" customWidth="1"/>
    <col min="7933" max="7935" width="8.7109375" style="26"/>
    <col min="7936" max="7936" width="11.28515625" style="26" customWidth="1"/>
    <col min="7937" max="7938" width="8.7109375" style="26"/>
    <col min="7939" max="7939" width="9.85546875" style="26" customWidth="1"/>
    <col min="7940" max="7940" width="13.7109375" style="26" customWidth="1"/>
    <col min="7941" max="7941" width="9.140625" style="26" bestFit="1" customWidth="1"/>
    <col min="7942" max="7948" width="8.7109375" style="26"/>
    <col min="7949" max="7949" width="14.42578125" style="26" customWidth="1"/>
    <col min="7950" max="8187" width="8.7109375" style="26"/>
    <col min="8188" max="8188" width="1.7109375" style="26" customWidth="1"/>
    <col min="8189" max="8191" width="8.7109375" style="26"/>
    <col min="8192" max="8192" width="11.28515625" style="26" customWidth="1"/>
    <col min="8193" max="8194" width="8.7109375" style="26"/>
    <col min="8195" max="8195" width="9.85546875" style="26" customWidth="1"/>
    <col min="8196" max="8196" width="13.7109375" style="26" customWidth="1"/>
    <col min="8197" max="8197" width="9.140625" style="26" bestFit="1" customWidth="1"/>
    <col min="8198" max="8204" width="8.7109375" style="26"/>
    <col min="8205" max="8205" width="14.42578125" style="26" customWidth="1"/>
    <col min="8206" max="8443" width="8.7109375" style="26"/>
    <col min="8444" max="8444" width="1.7109375" style="26" customWidth="1"/>
    <col min="8445" max="8447" width="8.7109375" style="26"/>
    <col min="8448" max="8448" width="11.28515625" style="26" customWidth="1"/>
    <col min="8449" max="8450" width="8.7109375" style="26"/>
    <col min="8451" max="8451" width="9.85546875" style="26" customWidth="1"/>
    <col min="8452" max="8452" width="13.7109375" style="26" customWidth="1"/>
    <col min="8453" max="8453" width="9.140625" style="26" bestFit="1" customWidth="1"/>
    <col min="8454" max="8460" width="8.7109375" style="26"/>
    <col min="8461" max="8461" width="14.42578125" style="26" customWidth="1"/>
    <col min="8462" max="8699" width="8.7109375" style="26"/>
    <col min="8700" max="8700" width="1.7109375" style="26" customWidth="1"/>
    <col min="8701" max="8703" width="8.7109375" style="26"/>
    <col min="8704" max="8704" width="11.28515625" style="26" customWidth="1"/>
    <col min="8705" max="8706" width="8.7109375" style="26"/>
    <col min="8707" max="8707" width="9.85546875" style="26" customWidth="1"/>
    <col min="8708" max="8708" width="13.7109375" style="26" customWidth="1"/>
    <col min="8709" max="8709" width="9.140625" style="26" bestFit="1" customWidth="1"/>
    <col min="8710" max="8716" width="8.7109375" style="26"/>
    <col min="8717" max="8717" width="14.42578125" style="26" customWidth="1"/>
    <col min="8718" max="8955" width="8.7109375" style="26"/>
    <col min="8956" max="8956" width="1.7109375" style="26" customWidth="1"/>
    <col min="8957" max="8959" width="8.7109375" style="26"/>
    <col min="8960" max="8960" width="11.28515625" style="26" customWidth="1"/>
    <col min="8961" max="8962" width="8.7109375" style="26"/>
    <col min="8963" max="8963" width="9.85546875" style="26" customWidth="1"/>
    <col min="8964" max="8964" width="13.7109375" style="26" customWidth="1"/>
    <col min="8965" max="8965" width="9.140625" style="26" bestFit="1" customWidth="1"/>
    <col min="8966" max="8972" width="8.7109375" style="26"/>
    <col min="8973" max="8973" width="14.42578125" style="26" customWidth="1"/>
    <col min="8974" max="9211" width="8.7109375" style="26"/>
    <col min="9212" max="9212" width="1.7109375" style="26" customWidth="1"/>
    <col min="9213" max="9215" width="8.7109375" style="26"/>
    <col min="9216" max="9216" width="11.28515625" style="26" customWidth="1"/>
    <col min="9217" max="9218" width="8.7109375" style="26"/>
    <col min="9219" max="9219" width="9.85546875" style="26" customWidth="1"/>
    <col min="9220" max="9220" width="13.7109375" style="26" customWidth="1"/>
    <col min="9221" max="9221" width="9.140625" style="26" bestFit="1" customWidth="1"/>
    <col min="9222" max="9228" width="8.7109375" style="26"/>
    <col min="9229" max="9229" width="14.42578125" style="26" customWidth="1"/>
    <col min="9230" max="9467" width="8.7109375" style="26"/>
    <col min="9468" max="9468" width="1.7109375" style="26" customWidth="1"/>
    <col min="9469" max="9471" width="8.7109375" style="26"/>
    <col min="9472" max="9472" width="11.28515625" style="26" customWidth="1"/>
    <col min="9473" max="9474" width="8.7109375" style="26"/>
    <col min="9475" max="9475" width="9.85546875" style="26" customWidth="1"/>
    <col min="9476" max="9476" width="13.7109375" style="26" customWidth="1"/>
    <col min="9477" max="9477" width="9.140625" style="26" bestFit="1" customWidth="1"/>
    <col min="9478" max="9484" width="8.7109375" style="26"/>
    <col min="9485" max="9485" width="14.42578125" style="26" customWidth="1"/>
    <col min="9486" max="9723" width="8.7109375" style="26"/>
    <col min="9724" max="9724" width="1.7109375" style="26" customWidth="1"/>
    <col min="9725" max="9727" width="8.7109375" style="26"/>
    <col min="9728" max="9728" width="11.28515625" style="26" customWidth="1"/>
    <col min="9729" max="9730" width="8.7109375" style="26"/>
    <col min="9731" max="9731" width="9.85546875" style="26" customWidth="1"/>
    <col min="9732" max="9732" width="13.7109375" style="26" customWidth="1"/>
    <col min="9733" max="9733" width="9.140625" style="26" bestFit="1" customWidth="1"/>
    <col min="9734" max="9740" width="8.7109375" style="26"/>
    <col min="9741" max="9741" width="14.42578125" style="26" customWidth="1"/>
    <col min="9742" max="9979" width="8.7109375" style="26"/>
    <col min="9980" max="9980" width="1.7109375" style="26" customWidth="1"/>
    <col min="9981" max="9983" width="8.7109375" style="26"/>
    <col min="9984" max="9984" width="11.28515625" style="26" customWidth="1"/>
    <col min="9985" max="9986" width="8.7109375" style="26"/>
    <col min="9987" max="9987" width="9.85546875" style="26" customWidth="1"/>
    <col min="9988" max="9988" width="13.7109375" style="26" customWidth="1"/>
    <col min="9989" max="9989" width="9.140625" style="26" bestFit="1" customWidth="1"/>
    <col min="9990" max="9996" width="8.7109375" style="26"/>
    <col min="9997" max="9997" width="14.42578125" style="26" customWidth="1"/>
    <col min="9998" max="10235" width="8.7109375" style="26"/>
    <col min="10236" max="10236" width="1.7109375" style="26" customWidth="1"/>
    <col min="10237" max="10239" width="8.7109375" style="26"/>
    <col min="10240" max="10240" width="11.28515625" style="26" customWidth="1"/>
    <col min="10241" max="10242" width="8.7109375" style="26"/>
    <col min="10243" max="10243" width="9.85546875" style="26" customWidth="1"/>
    <col min="10244" max="10244" width="13.7109375" style="26" customWidth="1"/>
    <col min="10245" max="10245" width="9.140625" style="26" bestFit="1" customWidth="1"/>
    <col min="10246" max="10252" width="8.7109375" style="26"/>
    <col min="10253" max="10253" width="14.42578125" style="26" customWidth="1"/>
    <col min="10254" max="10491" width="8.7109375" style="26"/>
    <col min="10492" max="10492" width="1.7109375" style="26" customWidth="1"/>
    <col min="10493" max="10495" width="8.7109375" style="26"/>
    <col min="10496" max="10496" width="11.28515625" style="26" customWidth="1"/>
    <col min="10497" max="10498" width="8.7109375" style="26"/>
    <col min="10499" max="10499" width="9.85546875" style="26" customWidth="1"/>
    <col min="10500" max="10500" width="13.7109375" style="26" customWidth="1"/>
    <col min="10501" max="10501" width="9.140625" style="26" bestFit="1" customWidth="1"/>
    <col min="10502" max="10508" width="8.7109375" style="26"/>
    <col min="10509" max="10509" width="14.42578125" style="26" customWidth="1"/>
    <col min="10510" max="10747" width="8.7109375" style="26"/>
    <col min="10748" max="10748" width="1.7109375" style="26" customWidth="1"/>
    <col min="10749" max="10751" width="8.7109375" style="26"/>
    <col min="10752" max="10752" width="11.28515625" style="26" customWidth="1"/>
    <col min="10753" max="10754" width="8.7109375" style="26"/>
    <col min="10755" max="10755" width="9.85546875" style="26" customWidth="1"/>
    <col min="10756" max="10756" width="13.7109375" style="26" customWidth="1"/>
    <col min="10757" max="10757" width="9.140625" style="26" bestFit="1" customWidth="1"/>
    <col min="10758" max="10764" width="8.7109375" style="26"/>
    <col min="10765" max="10765" width="14.42578125" style="26" customWidth="1"/>
    <col min="10766" max="11003" width="8.7109375" style="26"/>
    <col min="11004" max="11004" width="1.7109375" style="26" customWidth="1"/>
    <col min="11005" max="11007" width="8.7109375" style="26"/>
    <col min="11008" max="11008" width="11.28515625" style="26" customWidth="1"/>
    <col min="11009" max="11010" width="8.7109375" style="26"/>
    <col min="11011" max="11011" width="9.85546875" style="26" customWidth="1"/>
    <col min="11012" max="11012" width="13.7109375" style="26" customWidth="1"/>
    <col min="11013" max="11013" width="9.140625" style="26" bestFit="1" customWidth="1"/>
    <col min="11014" max="11020" width="8.7109375" style="26"/>
    <col min="11021" max="11021" width="14.42578125" style="26" customWidth="1"/>
    <col min="11022" max="11259" width="8.7109375" style="26"/>
    <col min="11260" max="11260" width="1.7109375" style="26" customWidth="1"/>
    <col min="11261" max="11263" width="8.7109375" style="26"/>
    <col min="11264" max="11264" width="11.28515625" style="26" customWidth="1"/>
    <col min="11265" max="11266" width="8.7109375" style="26"/>
    <col min="11267" max="11267" width="9.85546875" style="26" customWidth="1"/>
    <col min="11268" max="11268" width="13.7109375" style="26" customWidth="1"/>
    <col min="11269" max="11269" width="9.140625" style="26" bestFit="1" customWidth="1"/>
    <col min="11270" max="11276" width="8.7109375" style="26"/>
    <col min="11277" max="11277" width="14.42578125" style="26" customWidth="1"/>
    <col min="11278" max="11515" width="8.7109375" style="26"/>
    <col min="11516" max="11516" width="1.7109375" style="26" customWidth="1"/>
    <col min="11517" max="11519" width="8.7109375" style="26"/>
    <col min="11520" max="11520" width="11.28515625" style="26" customWidth="1"/>
    <col min="11521" max="11522" width="8.7109375" style="26"/>
    <col min="11523" max="11523" width="9.85546875" style="26" customWidth="1"/>
    <col min="11524" max="11524" width="13.7109375" style="26" customWidth="1"/>
    <col min="11525" max="11525" width="9.140625" style="26" bestFit="1" customWidth="1"/>
    <col min="11526" max="11532" width="8.7109375" style="26"/>
    <col min="11533" max="11533" width="14.42578125" style="26" customWidth="1"/>
    <col min="11534" max="11771" width="8.7109375" style="26"/>
    <col min="11772" max="11772" width="1.7109375" style="26" customWidth="1"/>
    <col min="11773" max="11775" width="8.7109375" style="26"/>
    <col min="11776" max="11776" width="11.28515625" style="26" customWidth="1"/>
    <col min="11777" max="11778" width="8.7109375" style="26"/>
    <col min="11779" max="11779" width="9.85546875" style="26" customWidth="1"/>
    <col min="11780" max="11780" width="13.7109375" style="26" customWidth="1"/>
    <col min="11781" max="11781" width="9.140625" style="26" bestFit="1" customWidth="1"/>
    <col min="11782" max="11788" width="8.7109375" style="26"/>
    <col min="11789" max="11789" width="14.42578125" style="26" customWidth="1"/>
    <col min="11790" max="12027" width="8.7109375" style="26"/>
    <col min="12028" max="12028" width="1.7109375" style="26" customWidth="1"/>
    <col min="12029" max="12031" width="8.7109375" style="26"/>
    <col min="12032" max="12032" width="11.28515625" style="26" customWidth="1"/>
    <col min="12033" max="12034" width="8.7109375" style="26"/>
    <col min="12035" max="12035" width="9.85546875" style="26" customWidth="1"/>
    <col min="12036" max="12036" width="13.7109375" style="26" customWidth="1"/>
    <col min="12037" max="12037" width="9.140625" style="26" bestFit="1" customWidth="1"/>
    <col min="12038" max="12044" width="8.7109375" style="26"/>
    <col min="12045" max="12045" width="14.42578125" style="26" customWidth="1"/>
    <col min="12046" max="12283" width="8.7109375" style="26"/>
    <col min="12284" max="12284" width="1.7109375" style="26" customWidth="1"/>
    <col min="12285" max="12287" width="8.7109375" style="26"/>
    <col min="12288" max="12288" width="11.28515625" style="26" customWidth="1"/>
    <col min="12289" max="12290" width="8.7109375" style="26"/>
    <col min="12291" max="12291" width="9.85546875" style="26" customWidth="1"/>
    <col min="12292" max="12292" width="13.7109375" style="26" customWidth="1"/>
    <col min="12293" max="12293" width="9.140625" style="26" bestFit="1" customWidth="1"/>
    <col min="12294" max="12300" width="8.7109375" style="26"/>
    <col min="12301" max="12301" width="14.42578125" style="26" customWidth="1"/>
    <col min="12302" max="12539" width="8.7109375" style="26"/>
    <col min="12540" max="12540" width="1.7109375" style="26" customWidth="1"/>
    <col min="12541" max="12543" width="8.7109375" style="26"/>
    <col min="12544" max="12544" width="11.28515625" style="26" customWidth="1"/>
    <col min="12545" max="12546" width="8.7109375" style="26"/>
    <col min="12547" max="12547" width="9.85546875" style="26" customWidth="1"/>
    <col min="12548" max="12548" width="13.7109375" style="26" customWidth="1"/>
    <col min="12549" max="12549" width="9.140625" style="26" bestFit="1" customWidth="1"/>
    <col min="12550" max="12556" width="8.7109375" style="26"/>
    <col min="12557" max="12557" width="14.42578125" style="26" customWidth="1"/>
    <col min="12558" max="12795" width="8.7109375" style="26"/>
    <col min="12796" max="12796" width="1.7109375" style="26" customWidth="1"/>
    <col min="12797" max="12799" width="8.7109375" style="26"/>
    <col min="12800" max="12800" width="11.28515625" style="26" customWidth="1"/>
    <col min="12801" max="12802" width="8.7109375" style="26"/>
    <col min="12803" max="12803" width="9.85546875" style="26" customWidth="1"/>
    <col min="12804" max="12804" width="13.7109375" style="26" customWidth="1"/>
    <col min="12805" max="12805" width="9.140625" style="26" bestFit="1" customWidth="1"/>
    <col min="12806" max="12812" width="8.7109375" style="26"/>
    <col min="12813" max="12813" width="14.42578125" style="26" customWidth="1"/>
    <col min="12814" max="13051" width="8.7109375" style="26"/>
    <col min="13052" max="13052" width="1.7109375" style="26" customWidth="1"/>
    <col min="13053" max="13055" width="8.7109375" style="26"/>
    <col min="13056" max="13056" width="11.28515625" style="26" customWidth="1"/>
    <col min="13057" max="13058" width="8.7109375" style="26"/>
    <col min="13059" max="13059" width="9.85546875" style="26" customWidth="1"/>
    <col min="13060" max="13060" width="13.7109375" style="26" customWidth="1"/>
    <col min="13061" max="13061" width="9.140625" style="26" bestFit="1" customWidth="1"/>
    <col min="13062" max="13068" width="8.7109375" style="26"/>
    <col min="13069" max="13069" width="14.42578125" style="26" customWidth="1"/>
    <col min="13070" max="13307" width="8.7109375" style="26"/>
    <col min="13308" max="13308" width="1.7109375" style="26" customWidth="1"/>
    <col min="13309" max="13311" width="8.7109375" style="26"/>
    <col min="13312" max="13312" width="11.28515625" style="26" customWidth="1"/>
    <col min="13313" max="13314" width="8.7109375" style="26"/>
    <col min="13315" max="13315" width="9.85546875" style="26" customWidth="1"/>
    <col min="13316" max="13316" width="13.7109375" style="26" customWidth="1"/>
    <col min="13317" max="13317" width="9.140625" style="26" bestFit="1" customWidth="1"/>
    <col min="13318" max="13324" width="8.7109375" style="26"/>
    <col min="13325" max="13325" width="14.42578125" style="26" customWidth="1"/>
    <col min="13326" max="13563" width="8.7109375" style="26"/>
    <col min="13564" max="13564" width="1.7109375" style="26" customWidth="1"/>
    <col min="13565" max="13567" width="8.7109375" style="26"/>
    <col min="13568" max="13568" width="11.28515625" style="26" customWidth="1"/>
    <col min="13569" max="13570" width="8.7109375" style="26"/>
    <col min="13571" max="13571" width="9.85546875" style="26" customWidth="1"/>
    <col min="13572" max="13572" width="13.7109375" style="26" customWidth="1"/>
    <col min="13573" max="13573" width="9.140625" style="26" bestFit="1" customWidth="1"/>
    <col min="13574" max="13580" width="8.7109375" style="26"/>
    <col min="13581" max="13581" width="14.42578125" style="26" customWidth="1"/>
    <col min="13582" max="13819" width="8.7109375" style="26"/>
    <col min="13820" max="13820" width="1.7109375" style="26" customWidth="1"/>
    <col min="13821" max="13823" width="8.7109375" style="26"/>
    <col min="13824" max="13824" width="11.28515625" style="26" customWidth="1"/>
    <col min="13825" max="13826" width="8.7109375" style="26"/>
    <col min="13827" max="13827" width="9.85546875" style="26" customWidth="1"/>
    <col min="13828" max="13828" width="13.7109375" style="26" customWidth="1"/>
    <col min="13829" max="13829" width="9.140625" style="26" bestFit="1" customWidth="1"/>
    <col min="13830" max="13836" width="8.7109375" style="26"/>
    <col min="13837" max="13837" width="14.42578125" style="26" customWidth="1"/>
    <col min="13838" max="14075" width="8.7109375" style="26"/>
    <col min="14076" max="14076" width="1.7109375" style="26" customWidth="1"/>
    <col min="14077" max="14079" width="8.7109375" style="26"/>
    <col min="14080" max="14080" width="11.28515625" style="26" customWidth="1"/>
    <col min="14081" max="14082" width="8.7109375" style="26"/>
    <col min="14083" max="14083" width="9.85546875" style="26" customWidth="1"/>
    <col min="14084" max="14084" width="13.7109375" style="26" customWidth="1"/>
    <col min="14085" max="14085" width="9.140625" style="26" bestFit="1" customWidth="1"/>
    <col min="14086" max="14092" width="8.7109375" style="26"/>
    <col min="14093" max="14093" width="14.42578125" style="26" customWidth="1"/>
    <col min="14094" max="14331" width="8.7109375" style="26"/>
    <col min="14332" max="14332" width="1.7109375" style="26" customWidth="1"/>
    <col min="14333" max="14335" width="8.7109375" style="26"/>
    <col min="14336" max="14336" width="11.28515625" style="26" customWidth="1"/>
    <col min="14337" max="14338" width="8.7109375" style="26"/>
    <col min="14339" max="14339" width="9.85546875" style="26" customWidth="1"/>
    <col min="14340" max="14340" width="13.7109375" style="26" customWidth="1"/>
    <col min="14341" max="14341" width="9.140625" style="26" bestFit="1" customWidth="1"/>
    <col min="14342" max="14348" width="8.7109375" style="26"/>
    <col min="14349" max="14349" width="14.42578125" style="26" customWidth="1"/>
    <col min="14350" max="14587" width="8.7109375" style="26"/>
    <col min="14588" max="14588" width="1.7109375" style="26" customWidth="1"/>
    <col min="14589" max="14591" width="8.7109375" style="26"/>
    <col min="14592" max="14592" width="11.28515625" style="26" customWidth="1"/>
    <col min="14593" max="14594" width="8.7109375" style="26"/>
    <col min="14595" max="14595" width="9.85546875" style="26" customWidth="1"/>
    <col min="14596" max="14596" width="13.7109375" style="26" customWidth="1"/>
    <col min="14597" max="14597" width="9.140625" style="26" bestFit="1" customWidth="1"/>
    <col min="14598" max="14604" width="8.7109375" style="26"/>
    <col min="14605" max="14605" width="14.42578125" style="26" customWidth="1"/>
    <col min="14606" max="14843" width="8.7109375" style="26"/>
    <col min="14844" max="14844" width="1.7109375" style="26" customWidth="1"/>
    <col min="14845" max="14847" width="8.7109375" style="26"/>
    <col min="14848" max="14848" width="11.28515625" style="26" customWidth="1"/>
    <col min="14849" max="14850" width="8.7109375" style="26"/>
    <col min="14851" max="14851" width="9.85546875" style="26" customWidth="1"/>
    <col min="14852" max="14852" width="13.7109375" style="26" customWidth="1"/>
    <col min="14853" max="14853" width="9.140625" style="26" bestFit="1" customWidth="1"/>
    <col min="14854" max="14860" width="8.7109375" style="26"/>
    <col min="14861" max="14861" width="14.42578125" style="26" customWidth="1"/>
    <col min="14862" max="15099" width="8.7109375" style="26"/>
    <col min="15100" max="15100" width="1.7109375" style="26" customWidth="1"/>
    <col min="15101" max="15103" width="8.7109375" style="26"/>
    <col min="15104" max="15104" width="11.28515625" style="26" customWidth="1"/>
    <col min="15105" max="15106" width="8.7109375" style="26"/>
    <col min="15107" max="15107" width="9.85546875" style="26" customWidth="1"/>
    <col min="15108" max="15108" width="13.7109375" style="26" customWidth="1"/>
    <col min="15109" max="15109" width="9.140625" style="26" bestFit="1" customWidth="1"/>
    <col min="15110" max="15116" width="8.7109375" style="26"/>
    <col min="15117" max="15117" width="14.42578125" style="26" customWidth="1"/>
    <col min="15118" max="15355" width="8.7109375" style="26"/>
    <col min="15356" max="15356" width="1.7109375" style="26" customWidth="1"/>
    <col min="15357" max="15359" width="8.7109375" style="26"/>
    <col min="15360" max="15360" width="11.28515625" style="26" customWidth="1"/>
    <col min="15361" max="15362" width="8.7109375" style="26"/>
    <col min="15363" max="15363" width="9.85546875" style="26" customWidth="1"/>
    <col min="15364" max="15364" width="13.7109375" style="26" customWidth="1"/>
    <col min="15365" max="15365" width="9.140625" style="26" bestFit="1" customWidth="1"/>
    <col min="15366" max="15372" width="8.7109375" style="26"/>
    <col min="15373" max="15373" width="14.42578125" style="26" customWidth="1"/>
    <col min="15374" max="15611" width="8.7109375" style="26"/>
    <col min="15612" max="15612" width="1.7109375" style="26" customWidth="1"/>
    <col min="15613" max="15615" width="8.7109375" style="26"/>
    <col min="15616" max="15616" width="11.28515625" style="26" customWidth="1"/>
    <col min="15617" max="15618" width="8.7109375" style="26"/>
    <col min="15619" max="15619" width="9.85546875" style="26" customWidth="1"/>
    <col min="15620" max="15620" width="13.7109375" style="26" customWidth="1"/>
    <col min="15621" max="15621" width="9.140625" style="26" bestFit="1" customWidth="1"/>
    <col min="15622" max="15628" width="8.7109375" style="26"/>
    <col min="15629" max="15629" width="14.42578125" style="26" customWidth="1"/>
    <col min="15630" max="15867" width="8.7109375" style="26"/>
    <col min="15868" max="15868" width="1.7109375" style="26" customWidth="1"/>
    <col min="15869" max="15871" width="8.7109375" style="26"/>
    <col min="15872" max="15872" width="11.28515625" style="26" customWidth="1"/>
    <col min="15873" max="15874" width="8.7109375" style="26"/>
    <col min="15875" max="15875" width="9.85546875" style="26" customWidth="1"/>
    <col min="15876" max="15876" width="13.7109375" style="26" customWidth="1"/>
    <col min="15877" max="15877" width="9.140625" style="26" bestFit="1" customWidth="1"/>
    <col min="15878" max="15884" width="8.7109375" style="26"/>
    <col min="15885" max="15885" width="14.42578125" style="26" customWidth="1"/>
    <col min="15886" max="16123" width="8.7109375" style="26"/>
    <col min="16124" max="16124" width="1.7109375" style="26" customWidth="1"/>
    <col min="16125" max="16127" width="8.7109375" style="26"/>
    <col min="16128" max="16128" width="11.28515625" style="26" customWidth="1"/>
    <col min="16129" max="16130" width="8.7109375" style="26"/>
    <col min="16131" max="16131" width="9.85546875" style="26" customWidth="1"/>
    <col min="16132" max="16132" width="13.7109375" style="26" customWidth="1"/>
    <col min="16133" max="16133" width="9.140625" style="26" bestFit="1" customWidth="1"/>
    <col min="16134" max="16140" width="8.7109375" style="26"/>
    <col min="16141" max="16141" width="14.42578125" style="26" customWidth="1"/>
    <col min="16142" max="16384" width="8.7109375" style="26"/>
  </cols>
  <sheetData>
    <row r="1" spans="1:4" x14ac:dyDescent="0.3">
      <c r="A1" s="83" t="s">
        <v>39</v>
      </c>
      <c r="B1" s="84"/>
      <c r="C1" s="84"/>
    </row>
    <row r="2" spans="1:4" x14ac:dyDescent="0.3">
      <c r="A2" s="83" t="s">
        <v>281</v>
      </c>
      <c r="B2" s="84"/>
      <c r="C2" s="84"/>
    </row>
    <row r="3" spans="1:4" x14ac:dyDescent="0.3">
      <c r="A3" s="83" t="s">
        <v>387</v>
      </c>
      <c r="B3" s="84"/>
      <c r="C3" s="84"/>
    </row>
    <row r="4" spans="1:4" ht="17.25" thickBot="1" x14ac:dyDescent="0.35"/>
    <row r="5" spans="1:4" x14ac:dyDescent="0.3">
      <c r="A5" s="85" t="s">
        <v>388</v>
      </c>
      <c r="B5" s="86"/>
      <c r="C5" s="87"/>
    </row>
    <row r="6" spans="1:4" x14ac:dyDescent="0.3">
      <c r="A6" s="35"/>
      <c r="B6" s="36"/>
      <c r="C6" s="37"/>
    </row>
    <row r="7" spans="1:4" x14ac:dyDescent="0.3">
      <c r="A7" s="81" t="s">
        <v>257</v>
      </c>
      <c r="B7" s="82"/>
      <c r="C7" s="38">
        <v>659447.91999999993</v>
      </c>
    </row>
    <row r="8" spans="1:4" x14ac:dyDescent="0.3">
      <c r="A8" s="69" t="s">
        <v>258</v>
      </c>
      <c r="B8" s="70"/>
      <c r="C8" s="39">
        <v>333.36999999987893</v>
      </c>
    </row>
    <row r="9" spans="1:4" x14ac:dyDescent="0.3">
      <c r="A9" s="69" t="s">
        <v>259</v>
      </c>
      <c r="B9" s="70"/>
      <c r="C9" s="39">
        <v>659114.55000000005</v>
      </c>
    </row>
    <row r="10" spans="1:4" x14ac:dyDescent="0.3">
      <c r="A10" s="35"/>
      <c r="B10" s="36"/>
      <c r="C10" s="37"/>
    </row>
    <row r="11" spans="1:4" x14ac:dyDescent="0.3">
      <c r="A11" s="71" t="s">
        <v>260</v>
      </c>
      <c r="B11" s="72"/>
      <c r="C11" s="73"/>
    </row>
    <row r="12" spans="1:4" ht="17.25" thickBot="1" x14ac:dyDescent="0.35">
      <c r="A12" s="74" t="s">
        <v>389</v>
      </c>
      <c r="B12" s="75"/>
      <c r="C12" s="40">
        <v>811193.82</v>
      </c>
      <c r="D12" s="27"/>
    </row>
    <row r="13" spans="1:4" ht="17.25" thickBot="1" x14ac:dyDescent="0.35"/>
    <row r="14" spans="1:4" x14ac:dyDescent="0.3">
      <c r="A14" s="41" t="s">
        <v>0</v>
      </c>
      <c r="B14" s="42" t="s">
        <v>5</v>
      </c>
      <c r="C14" s="43" t="s">
        <v>1</v>
      </c>
    </row>
    <row r="15" spans="1:4" x14ac:dyDescent="0.3">
      <c r="A15" s="44">
        <v>1</v>
      </c>
      <c r="B15" s="28" t="s">
        <v>46</v>
      </c>
      <c r="C15" s="45">
        <v>262051</v>
      </c>
    </row>
    <row r="16" spans="1:4" x14ac:dyDescent="0.3">
      <c r="A16" s="46" t="s">
        <v>7</v>
      </c>
      <c r="B16" s="29" t="s">
        <v>8</v>
      </c>
      <c r="C16" s="47">
        <v>194694.76</v>
      </c>
    </row>
    <row r="17" spans="1:5" x14ac:dyDescent="0.3">
      <c r="A17" s="46" t="s">
        <v>9</v>
      </c>
      <c r="B17" s="29" t="s">
        <v>261</v>
      </c>
      <c r="C17" s="47">
        <v>0</v>
      </c>
    </row>
    <row r="18" spans="1:5" x14ac:dyDescent="0.3">
      <c r="A18" s="46" t="s">
        <v>10</v>
      </c>
      <c r="B18" s="29" t="s">
        <v>296</v>
      </c>
      <c r="C18" s="47">
        <v>0</v>
      </c>
      <c r="E18" s="30"/>
    </row>
    <row r="19" spans="1:5" x14ac:dyDescent="0.3">
      <c r="A19" s="46" t="s">
        <v>11</v>
      </c>
      <c r="B19" s="29" t="s">
        <v>262</v>
      </c>
      <c r="C19" s="47">
        <v>0</v>
      </c>
    </row>
    <row r="20" spans="1:5" x14ac:dyDescent="0.3">
      <c r="A20" s="46" t="s">
        <v>12</v>
      </c>
      <c r="B20" s="29" t="s">
        <v>263</v>
      </c>
      <c r="C20" s="47">
        <v>0</v>
      </c>
    </row>
    <row r="21" spans="1:5" x14ac:dyDescent="0.3">
      <c r="A21" s="46" t="s">
        <v>49</v>
      </c>
      <c r="B21" s="29" t="s">
        <v>264</v>
      </c>
      <c r="C21" s="47">
        <v>29825.3</v>
      </c>
    </row>
    <row r="22" spans="1:5" x14ac:dyDescent="0.3">
      <c r="A22" s="46" t="s">
        <v>50</v>
      </c>
      <c r="B22" s="29" t="s">
        <v>265</v>
      </c>
      <c r="C22" s="47">
        <v>14186.52</v>
      </c>
    </row>
    <row r="23" spans="1:5" x14ac:dyDescent="0.3">
      <c r="A23" s="46" t="s">
        <v>51</v>
      </c>
      <c r="B23" s="29" t="s">
        <v>266</v>
      </c>
      <c r="C23" s="47">
        <v>0</v>
      </c>
    </row>
    <row r="24" spans="1:5" x14ac:dyDescent="0.3">
      <c r="A24" s="46" t="s">
        <v>52</v>
      </c>
      <c r="B24" s="29" t="s">
        <v>44</v>
      </c>
      <c r="C24" s="47">
        <v>294.10000000000002</v>
      </c>
    </row>
    <row r="25" spans="1:5" x14ac:dyDescent="0.3">
      <c r="A25" s="46" t="s">
        <v>53</v>
      </c>
      <c r="B25" s="29" t="s">
        <v>267</v>
      </c>
      <c r="C25" s="47">
        <v>23050.32</v>
      </c>
    </row>
    <row r="26" spans="1:5" x14ac:dyDescent="0.3">
      <c r="A26" s="48">
        <v>2</v>
      </c>
      <c r="B26" s="31" t="s">
        <v>47</v>
      </c>
      <c r="C26" s="49">
        <v>20749.48</v>
      </c>
    </row>
    <row r="27" spans="1:5" x14ac:dyDescent="0.3">
      <c r="A27" s="46" t="s">
        <v>13</v>
      </c>
      <c r="B27" s="29" t="s">
        <v>54</v>
      </c>
      <c r="C27" s="47">
        <v>19449.62</v>
      </c>
    </row>
    <row r="28" spans="1:5" x14ac:dyDescent="0.3">
      <c r="A28" s="46" t="s">
        <v>14</v>
      </c>
      <c r="B28" s="29" t="s">
        <v>268</v>
      </c>
      <c r="C28" s="47">
        <v>1299.8600000000001</v>
      </c>
    </row>
    <row r="29" spans="1:5" x14ac:dyDescent="0.3">
      <c r="A29" s="48">
        <v>3</v>
      </c>
      <c r="B29" s="31" t="s">
        <v>17</v>
      </c>
      <c r="C29" s="49">
        <v>5408.3600000000006</v>
      </c>
    </row>
    <row r="30" spans="1:5" x14ac:dyDescent="0.3">
      <c r="A30" s="46" t="s">
        <v>18</v>
      </c>
      <c r="B30" s="29" t="s">
        <v>55</v>
      </c>
      <c r="C30" s="47">
        <v>5408.3600000000006</v>
      </c>
    </row>
    <row r="31" spans="1:5" x14ac:dyDescent="0.3">
      <c r="A31" s="48">
        <v>4</v>
      </c>
      <c r="B31" s="31" t="s">
        <v>48</v>
      </c>
      <c r="C31" s="49">
        <v>16868.009999999998</v>
      </c>
    </row>
    <row r="32" spans="1:5" x14ac:dyDescent="0.3">
      <c r="A32" s="46" t="s">
        <v>19</v>
      </c>
      <c r="B32" s="29" t="s">
        <v>15</v>
      </c>
      <c r="C32" s="47">
        <v>3200.46</v>
      </c>
    </row>
    <row r="33" spans="1:3" x14ac:dyDescent="0.3">
      <c r="A33" s="46" t="s">
        <v>20</v>
      </c>
      <c r="B33" s="29" t="s">
        <v>45</v>
      </c>
      <c r="C33" s="47">
        <v>824</v>
      </c>
    </row>
    <row r="34" spans="1:3" x14ac:dyDescent="0.3">
      <c r="A34" s="46" t="s">
        <v>21</v>
      </c>
      <c r="B34" s="29" t="s">
        <v>16</v>
      </c>
      <c r="C34" s="47">
        <v>6615.75</v>
      </c>
    </row>
    <row r="35" spans="1:3" x14ac:dyDescent="0.3">
      <c r="A35" s="46" t="s">
        <v>22</v>
      </c>
      <c r="B35" s="29" t="s">
        <v>56</v>
      </c>
      <c r="C35" s="47">
        <v>6227.8</v>
      </c>
    </row>
    <row r="36" spans="1:3" x14ac:dyDescent="0.3">
      <c r="A36" s="48">
        <v>5</v>
      </c>
      <c r="B36" s="31" t="s">
        <v>4</v>
      </c>
      <c r="C36" s="49">
        <v>250261.62</v>
      </c>
    </row>
    <row r="37" spans="1:3" x14ac:dyDescent="0.3">
      <c r="A37" s="46" t="s">
        <v>23</v>
      </c>
      <c r="B37" s="29" t="s">
        <v>4</v>
      </c>
      <c r="C37" s="47">
        <v>250261.62</v>
      </c>
    </row>
    <row r="38" spans="1:3" x14ac:dyDescent="0.3">
      <c r="A38" s="46" t="s">
        <v>24</v>
      </c>
      <c r="B38" s="29" t="s">
        <v>269</v>
      </c>
      <c r="C38" s="47">
        <v>0</v>
      </c>
    </row>
    <row r="39" spans="1:3" x14ac:dyDescent="0.3">
      <c r="A39" s="48">
        <v>6</v>
      </c>
      <c r="B39" s="31" t="s">
        <v>57</v>
      </c>
      <c r="C39" s="49">
        <v>38953.869999999995</v>
      </c>
    </row>
    <row r="40" spans="1:3" x14ac:dyDescent="0.3">
      <c r="A40" s="50" t="s">
        <v>25</v>
      </c>
      <c r="B40" s="32" t="s">
        <v>270</v>
      </c>
      <c r="C40" s="51">
        <v>0</v>
      </c>
    </row>
    <row r="41" spans="1:3" x14ac:dyDescent="0.3">
      <c r="A41" s="50" t="s">
        <v>26</v>
      </c>
      <c r="B41" s="32" t="s">
        <v>28</v>
      </c>
      <c r="C41" s="51">
        <v>6000</v>
      </c>
    </row>
    <row r="42" spans="1:3" x14ac:dyDescent="0.3">
      <c r="A42" s="50" t="s">
        <v>27</v>
      </c>
      <c r="B42" s="32" t="s">
        <v>30</v>
      </c>
      <c r="C42" s="51">
        <v>5000</v>
      </c>
    </row>
    <row r="43" spans="1:3" x14ac:dyDescent="0.3">
      <c r="A43" s="50" t="s">
        <v>29</v>
      </c>
      <c r="B43" s="32" t="s">
        <v>40</v>
      </c>
      <c r="C43" s="51">
        <v>5000</v>
      </c>
    </row>
    <row r="44" spans="1:3" x14ac:dyDescent="0.3">
      <c r="A44" s="50" t="s">
        <v>31</v>
      </c>
      <c r="B44" s="32" t="s">
        <v>183</v>
      </c>
      <c r="C44" s="51">
        <v>999.12</v>
      </c>
    </row>
    <row r="45" spans="1:3" x14ac:dyDescent="0.3">
      <c r="A45" s="50" t="s">
        <v>32</v>
      </c>
      <c r="B45" s="32" t="s">
        <v>43</v>
      </c>
      <c r="C45" s="51">
        <v>1289.5</v>
      </c>
    </row>
    <row r="46" spans="1:3" x14ac:dyDescent="0.3">
      <c r="A46" s="50" t="s">
        <v>77</v>
      </c>
      <c r="B46" s="32" t="s">
        <v>190</v>
      </c>
      <c r="C46" s="51">
        <v>1330</v>
      </c>
    </row>
    <row r="47" spans="1:3" x14ac:dyDescent="0.3">
      <c r="A47" s="50" t="s">
        <v>78</v>
      </c>
      <c r="B47" s="32" t="s">
        <v>186</v>
      </c>
      <c r="C47" s="51">
        <v>11235.25</v>
      </c>
    </row>
    <row r="48" spans="1:3" x14ac:dyDescent="0.3">
      <c r="A48" s="50" t="s">
        <v>79</v>
      </c>
      <c r="B48" s="32" t="s">
        <v>185</v>
      </c>
      <c r="C48" s="51">
        <v>8100</v>
      </c>
    </row>
    <row r="49" spans="1:3" x14ac:dyDescent="0.3">
      <c r="A49" s="50" t="s">
        <v>86</v>
      </c>
      <c r="B49" s="32" t="s">
        <v>271</v>
      </c>
      <c r="C49" s="51">
        <v>0</v>
      </c>
    </row>
    <row r="50" spans="1:3" x14ac:dyDescent="0.3">
      <c r="A50" s="50" t="s">
        <v>88</v>
      </c>
      <c r="B50" s="32" t="s">
        <v>278</v>
      </c>
      <c r="C50" s="51">
        <v>0</v>
      </c>
    </row>
    <row r="51" spans="1:3" x14ac:dyDescent="0.3">
      <c r="A51" s="50" t="s">
        <v>221</v>
      </c>
      <c r="B51" s="32" t="s">
        <v>220</v>
      </c>
      <c r="C51" s="51">
        <v>0</v>
      </c>
    </row>
    <row r="52" spans="1:3" x14ac:dyDescent="0.3">
      <c r="A52" s="48">
        <v>7</v>
      </c>
      <c r="B52" s="31" t="s">
        <v>58</v>
      </c>
      <c r="C52" s="49">
        <v>21958.5</v>
      </c>
    </row>
    <row r="53" spans="1:3" x14ac:dyDescent="0.3">
      <c r="A53" s="50" t="s">
        <v>35</v>
      </c>
      <c r="B53" s="32" t="s">
        <v>279</v>
      </c>
      <c r="C53" s="51">
        <v>19200</v>
      </c>
    </row>
    <row r="54" spans="1:3" x14ac:dyDescent="0.3">
      <c r="A54" s="50" t="s">
        <v>36</v>
      </c>
      <c r="B54" s="32" t="s">
        <v>272</v>
      </c>
      <c r="C54" s="51">
        <v>2758.5</v>
      </c>
    </row>
    <row r="55" spans="1:3" x14ac:dyDescent="0.3">
      <c r="A55" s="48">
        <v>8</v>
      </c>
      <c r="B55" s="31" t="s">
        <v>59</v>
      </c>
      <c r="C55" s="49">
        <v>19747.47</v>
      </c>
    </row>
    <row r="56" spans="1:3" x14ac:dyDescent="0.3">
      <c r="A56" s="50" t="s">
        <v>34</v>
      </c>
      <c r="B56" s="32" t="s">
        <v>42</v>
      </c>
      <c r="C56" s="51">
        <v>2225.92</v>
      </c>
    </row>
    <row r="57" spans="1:3" x14ac:dyDescent="0.3">
      <c r="A57" s="50" t="s">
        <v>37</v>
      </c>
      <c r="B57" s="32" t="s">
        <v>41</v>
      </c>
      <c r="C57" s="51">
        <v>17041.2</v>
      </c>
    </row>
    <row r="58" spans="1:3" x14ac:dyDescent="0.3">
      <c r="A58" s="50" t="s">
        <v>60</v>
      </c>
      <c r="B58" s="32" t="s">
        <v>87</v>
      </c>
      <c r="C58" s="51">
        <v>480.35</v>
      </c>
    </row>
    <row r="59" spans="1:3" x14ac:dyDescent="0.3">
      <c r="A59" s="50" t="s">
        <v>61</v>
      </c>
      <c r="B59" s="32" t="s">
        <v>89</v>
      </c>
      <c r="C59" s="51"/>
    </row>
    <row r="60" spans="1:3" x14ac:dyDescent="0.3">
      <c r="A60" s="48">
        <v>9</v>
      </c>
      <c r="B60" s="31" t="s">
        <v>64</v>
      </c>
      <c r="C60" s="49">
        <v>0</v>
      </c>
    </row>
    <row r="61" spans="1:3" x14ac:dyDescent="0.3">
      <c r="A61" s="50" t="s">
        <v>62</v>
      </c>
      <c r="B61" s="32" t="s">
        <v>65</v>
      </c>
      <c r="C61" s="51"/>
    </row>
    <row r="62" spans="1:3" x14ac:dyDescent="0.3">
      <c r="A62" s="50" t="s">
        <v>63</v>
      </c>
      <c r="B62" s="32" t="s">
        <v>38</v>
      </c>
      <c r="C62" s="51"/>
    </row>
    <row r="63" spans="1:3" x14ac:dyDescent="0.3">
      <c r="A63" s="48">
        <v>10</v>
      </c>
      <c r="B63" s="31" t="s">
        <v>66</v>
      </c>
      <c r="C63" s="49">
        <v>21905.84</v>
      </c>
    </row>
    <row r="64" spans="1:3" x14ac:dyDescent="0.3">
      <c r="A64" s="50" t="s">
        <v>67</v>
      </c>
      <c r="B64" s="32" t="s">
        <v>69</v>
      </c>
      <c r="C64" s="51">
        <v>1358</v>
      </c>
    </row>
    <row r="65" spans="1:5" x14ac:dyDescent="0.3">
      <c r="A65" s="50" t="s">
        <v>68</v>
      </c>
      <c r="B65" s="32" t="s">
        <v>71</v>
      </c>
      <c r="C65" s="51">
        <v>20547.84</v>
      </c>
    </row>
    <row r="66" spans="1:5" x14ac:dyDescent="0.3">
      <c r="A66" s="50" t="s">
        <v>70</v>
      </c>
      <c r="B66" s="32" t="s">
        <v>72</v>
      </c>
      <c r="C66" s="51"/>
    </row>
    <row r="67" spans="1:5" x14ac:dyDescent="0.3">
      <c r="A67" s="48">
        <v>11</v>
      </c>
      <c r="B67" s="31" t="s">
        <v>73</v>
      </c>
      <c r="C67" s="49">
        <v>715.29999999999973</v>
      </c>
    </row>
    <row r="68" spans="1:5" x14ac:dyDescent="0.3">
      <c r="A68" s="50" t="s">
        <v>74</v>
      </c>
      <c r="B68" s="32" t="s">
        <v>33</v>
      </c>
      <c r="C68" s="51">
        <v>715.29999999999973</v>
      </c>
    </row>
    <row r="69" spans="1:5" x14ac:dyDescent="0.3">
      <c r="A69" s="48">
        <v>12</v>
      </c>
      <c r="B69" s="31" t="s">
        <v>6</v>
      </c>
      <c r="C69" s="49">
        <v>500</v>
      </c>
    </row>
    <row r="70" spans="1:5" x14ac:dyDescent="0.3">
      <c r="A70" s="50" t="s">
        <v>75</v>
      </c>
      <c r="B70" s="32" t="s">
        <v>280</v>
      </c>
      <c r="C70" s="51">
        <v>0</v>
      </c>
    </row>
    <row r="71" spans="1:5" x14ac:dyDescent="0.3">
      <c r="A71" s="50" t="s">
        <v>76</v>
      </c>
      <c r="B71" s="32" t="s">
        <v>169</v>
      </c>
      <c r="C71" s="51">
        <v>500</v>
      </c>
    </row>
    <row r="72" spans="1:5" x14ac:dyDescent="0.3">
      <c r="A72" s="76"/>
      <c r="B72" s="77"/>
      <c r="C72" s="52"/>
    </row>
    <row r="73" spans="1:5" x14ac:dyDescent="0.3">
      <c r="A73" s="78" t="s">
        <v>2</v>
      </c>
      <c r="B73" s="79"/>
      <c r="C73" s="53">
        <v>659119.44999999995</v>
      </c>
      <c r="E73" s="27"/>
    </row>
    <row r="74" spans="1:5" x14ac:dyDescent="0.3">
      <c r="A74" s="76"/>
      <c r="B74" s="80"/>
      <c r="C74" s="52"/>
    </row>
    <row r="75" spans="1:5" x14ac:dyDescent="0.3">
      <c r="A75" s="81" t="s">
        <v>273</v>
      </c>
      <c r="B75" s="82"/>
      <c r="C75" s="38">
        <v>371525.88</v>
      </c>
    </row>
    <row r="76" spans="1:5" x14ac:dyDescent="0.3">
      <c r="A76" s="69" t="s">
        <v>3</v>
      </c>
      <c r="B76" s="70"/>
      <c r="C76" s="39">
        <v>653000</v>
      </c>
    </row>
    <row r="77" spans="1:5" x14ac:dyDescent="0.3">
      <c r="A77" s="69" t="s">
        <v>274</v>
      </c>
      <c r="B77" s="70"/>
      <c r="C77" s="39">
        <v>365500</v>
      </c>
      <c r="D77" s="27"/>
    </row>
    <row r="78" spans="1:5" x14ac:dyDescent="0.3">
      <c r="A78" s="69" t="s">
        <v>275</v>
      </c>
      <c r="B78" s="70"/>
      <c r="C78" s="39">
        <v>702.62</v>
      </c>
    </row>
    <row r="79" spans="1:5" x14ac:dyDescent="0.3">
      <c r="A79" s="69" t="s">
        <v>276</v>
      </c>
      <c r="B79" s="70"/>
      <c r="C79" s="39">
        <v>613.95000000000005</v>
      </c>
    </row>
    <row r="80" spans="1:5" ht="17.25" thickBot="1" x14ac:dyDescent="0.35">
      <c r="A80" s="67" t="s">
        <v>277</v>
      </c>
      <c r="B80" s="68"/>
      <c r="C80" s="54">
        <v>659114.55000000005</v>
      </c>
    </row>
  </sheetData>
  <mergeCells count="18">
    <mergeCell ref="A8:B8"/>
    <mergeCell ref="A1:C1"/>
    <mergeCell ref="A2:C2"/>
    <mergeCell ref="A3:C3"/>
    <mergeCell ref="A5:C5"/>
    <mergeCell ref="A7:B7"/>
    <mergeCell ref="A80:B80"/>
    <mergeCell ref="A9:B9"/>
    <mergeCell ref="A11:C11"/>
    <mergeCell ref="A12:B12"/>
    <mergeCell ref="A72:B72"/>
    <mergeCell ref="A73:B73"/>
    <mergeCell ref="A74:B74"/>
    <mergeCell ref="A75:B75"/>
    <mergeCell ref="A76:B76"/>
    <mergeCell ref="A77:B77"/>
    <mergeCell ref="A78:B78"/>
    <mergeCell ref="A79:B79"/>
  </mergeCells>
  <printOptions horizontalCentered="1"/>
  <pageMargins left="0.25" right="0.19685039370078741" top="0.31496062992125984" bottom="0.51181102362204722" header="0.23622047244094491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SITE 1</vt:lpstr>
      <vt:lpstr>Planilha SITE 2</vt:lpstr>
      <vt:lpstr>'Planilha SITE 1'!Area_de_impressao</vt:lpstr>
      <vt:lpstr>'Planilha SITE 2'!Area_de_impressao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</dc:creator>
  <cp:lastModifiedBy>User</cp:lastModifiedBy>
  <cp:lastPrinted>2025-04-09T15:39:47Z</cp:lastPrinted>
  <dcterms:created xsi:type="dcterms:W3CDTF">2016-09-29T14:39:08Z</dcterms:created>
  <dcterms:modified xsi:type="dcterms:W3CDTF">2025-08-01T12:25:21Z</dcterms:modified>
</cp:coreProperties>
</file>